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525DF664-F2DD-4599-B821-CFD5DDEA412A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83" i="1"/>
  <c r="H71" i="1"/>
  <c r="H72" i="1"/>
  <c r="H73" i="1"/>
  <c r="H74" i="1"/>
  <c r="H75" i="1"/>
  <c r="H76" i="1"/>
  <c r="H77" i="1"/>
  <c r="H78" i="1"/>
  <c r="H7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E153" i="1"/>
  <c r="E154" i="1"/>
  <c r="E155" i="1"/>
  <c r="E156" i="1"/>
  <c r="E157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87" i="1"/>
  <c r="E88" i="1"/>
  <c r="E89" i="1"/>
  <c r="E90" i="1"/>
  <c r="E91" i="1"/>
  <c r="E92" i="1"/>
  <c r="E93" i="1"/>
  <c r="E94" i="1"/>
  <c r="E95" i="1"/>
  <c r="E96" i="1"/>
  <c r="E97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35" i="1"/>
  <c r="E36" i="1"/>
  <c r="E37" i="1"/>
  <c r="E38" i="1"/>
  <c r="E39" i="1"/>
  <c r="E40" i="1"/>
  <c r="E41" i="1"/>
  <c r="E42" i="1"/>
  <c r="E43" i="1"/>
  <c r="E44" i="1"/>
  <c r="E45" i="1"/>
  <c r="E46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G9" i="1"/>
  <c r="E86" i="1" l="1"/>
  <c r="H86" i="1" s="1"/>
  <c r="E85" i="1"/>
  <c r="H85" i="1" s="1"/>
  <c r="E11" i="1"/>
  <c r="H16" i="1" s="1"/>
  <c r="E47" i="1"/>
  <c r="H47" i="1" s="1"/>
  <c r="E48" i="1"/>
  <c r="H48" i="1" s="1"/>
  <c r="E49" i="1"/>
  <c r="H49" i="1" s="1"/>
  <c r="E80" i="1"/>
  <c r="H80" i="1" s="1"/>
  <c r="E81" i="1"/>
  <c r="H81" i="1" s="1"/>
  <c r="E82" i="1"/>
  <c r="H82" i="1" s="1"/>
  <c r="E10" i="1"/>
  <c r="H10" i="1" s="1"/>
  <c r="G84" i="1" l="1"/>
  <c r="G169" i="1" s="1"/>
  <c r="F84" i="1"/>
  <c r="D84" i="1"/>
  <c r="C84" i="1"/>
  <c r="F9" i="1"/>
  <c r="D9" i="1"/>
  <c r="C9" i="1"/>
  <c r="F169" i="1" l="1"/>
  <c r="D169" i="1"/>
  <c r="E9" i="1"/>
  <c r="C169" i="1"/>
  <c r="E84" i="1"/>
  <c r="H84" i="1" s="1"/>
  <c r="E169" i="1" l="1"/>
  <c r="H9" i="1"/>
  <c r="H169" i="1" s="1"/>
</calcChain>
</file>

<file path=xl/sharedStrings.xml><?xml version="1.0" encoding="utf-8"?>
<sst xmlns="http://schemas.openxmlformats.org/spreadsheetml/2006/main" count="164" uniqueCount="91">
  <si>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</si>
  <si>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</si>
  <si>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</si>
  <si>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</si>
  <si>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</si>
  <si>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</si>
  <si>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</si>
  <si>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</si>
  <si>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</si>
  <si>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</si>
  <si>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</si>
  <si>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</si>
  <si>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</si>
  <si>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</si>
  <si>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</si>
  <si>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</si>
  <si>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DIRECCION</t>
  </si>
  <si>
    <t>COORDINACION GENERAL</t>
  </si>
  <si>
    <t>COORDINACION ADMINISTRATIVA</t>
  </si>
  <si>
    <t>PROGRAMA ALIMENTARIO - ACTIVATE - COMEDORES</t>
  </si>
  <si>
    <t>CENTROS DE DESARROLLO COMUNITARIO / CEDEFAM</t>
  </si>
  <si>
    <t>MADERA 65</t>
  </si>
  <si>
    <t>PANORAMICO</t>
  </si>
  <si>
    <t>COORDINACION PLANEACION Y PROYECTOS</t>
  </si>
  <si>
    <t>QUINTAS CAROLINAS</t>
  </si>
  <si>
    <t>ROSARIO</t>
  </si>
  <si>
    <t>KARIKE</t>
  </si>
  <si>
    <t>COORDINACION PROGRAMAS NNA</t>
  </si>
  <si>
    <t>CAMPESINA</t>
  </si>
  <si>
    <t>CERRO DE LA CRUZ 2</t>
  </si>
  <si>
    <t>PSICOLOGIA / TRABAJO SOCIAL</t>
  </si>
  <si>
    <t>INDUSTRIAL</t>
  </si>
  <si>
    <t>MARTIN LOPEZ</t>
  </si>
  <si>
    <t>PORVENIR/CEDEFAM</t>
  </si>
  <si>
    <t>SANTA ROSA</t>
  </si>
  <si>
    <t>UNIDAD VALLARTA / CEDEFAM</t>
  </si>
  <si>
    <t>VILLA FANTASIA</t>
  </si>
  <si>
    <t>VILLA VIEJA</t>
  </si>
  <si>
    <t>COLINAS DEL SOL</t>
  </si>
  <si>
    <t>2 DE JUNIO</t>
  </si>
  <si>
    <t>ARTURO GAMIZ</t>
  </si>
  <si>
    <t>CERRO PRIETO</t>
  </si>
  <si>
    <t>CHIHUAHUA 2000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</si>
  <si>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</si>
  <si>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</si>
  <si>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</si>
  <si>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</si>
  <si>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</si>
  <si>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</si>
  <si>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</si>
  <si>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</si>
  <si>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</si>
  <si>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</si>
  <si>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</si>
  <si>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</si>
  <si>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</si>
  <si>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</si>
  <si>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</si>
  <si>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</si>
  <si>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</si>
  <si>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</si>
  <si>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</si>
  <si>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</si>
  <si>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</si>
  <si>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</t>
  </si>
  <si>
    <t>EL SAUZ/RURAL</t>
  </si>
  <si>
    <t>EL CHARCO/RURAL</t>
  </si>
  <si>
    <t>SUPERVISION DE ESTANCIAS INFANTILES</t>
  </si>
  <si>
    <t>LAZARO CARDENAS</t>
  </si>
  <si>
    <t>COORDINACION SOCIAL</t>
  </si>
  <si>
    <t>PUNTA ORIENTE / CEDEFAM</t>
  </si>
  <si>
    <t>VINCULACION Y TEJIDO SOCIAL</t>
  </si>
  <si>
    <t>ALBERCA</t>
  </si>
  <si>
    <t>GRUTAS NOMBRE DE DIOS</t>
  </si>
  <si>
    <t>VILLA NUEVA</t>
  </si>
  <si>
    <t>ASISTENCIA SOCIAL Y SALUD</t>
  </si>
  <si>
    <t>U.B.R.s</t>
  </si>
  <si>
    <t>AIRES DEL SUR</t>
  </si>
  <si>
    <t>VALLE DORADO / CEDEFAM</t>
  </si>
  <si>
    <t>COMUNICACION SOCIAL</t>
  </si>
  <si>
    <t>PRESIDENCIA</t>
  </si>
  <si>
    <t>DIRECCION GENERAL</t>
  </si>
  <si>
    <t>DIRECCION ADMINISTRATIVA</t>
  </si>
  <si>
    <t>DIRECCION DE FORTALECIMIENTO FAMILIAR, SOCIAL Y COMUNITARIO</t>
  </si>
  <si>
    <t>COORDINACION DE NNA Y CUIDADO INFANTIL</t>
  </si>
  <si>
    <t>DIRECCION DE POLITICA PUBLICA FAMILIAR</t>
  </si>
  <si>
    <t>COORDINACION ESTRATEGICA PARA EL DESARROLLO FAMILIAR</t>
  </si>
  <si>
    <t>ASISTENCIA SOCIAL Y ALIMENTARIA</t>
  </si>
  <si>
    <t>DIRECCION DE PROYECTOS SOLIDARIOS</t>
  </si>
  <si>
    <t>Sistema para el Desarrollo Integral de la Familia del Municipio de Chihuahua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</si>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</sst>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285"/>
  <sheetViews>
    <sheetView tabSelected="1" topLeftCell="A142" zoomScale="90" zoomScaleNormal="90" workbookViewId="0">
      <selection activeCell="F172" sqref="F172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89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90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SUM(C10:C82)</f>
        <v>164098754.79999998</v>
      </c>
      <c r="D9" s="12">
        <f>SUM(D10:D82)</f>
        <v>2224729.8299999852</v>
      </c>
      <c r="E9" s="18">
        <f>SUM(C9:D9)</f>
        <v>166323484.62999997</v>
      </c>
      <c r="F9" s="12">
        <f>SUM(F10:F82)</f>
        <v>124660264.56</v>
      </c>
      <c r="G9" s="12">
        <f>SUM(G10:G82)</f>
        <v>116022402.89999998</v>
      </c>
      <c r="H9" s="18">
        <f>SUM(E9-F9)</f>
        <v>41663220.069999963</v>
      </c>
    </row>
    <row r="10" spans="2:9" x14ac:dyDescent="0.2">
      <c r="B10" s="7" t="s">
        <v>16</v>
      </c>
      <c r="C10" s="8">
        <v>2684402</v>
      </c>
      <c r="D10" s="8">
        <v>-939336.57</v>
      </c>
      <c r="E10" s="8">
        <f>SUM(C10:D10)</f>
        <v>1745065.4300000002</v>
      </c>
      <c r="F10" s="8">
        <v>1745065.43</v>
      </c>
      <c r="G10" s="8">
        <v>1745065.43</v>
      </c>
      <c r="H10" s="8">
        <f>SUM(E10-F10)</f>
        <v>2.3283064365386963E-10</v>
      </c>
    </row>
    <row r="11" spans="2:9" x14ac:dyDescent="0.2">
      <c r="B11" s="7" t="s">
        <v>17</v>
      </c>
      <c r="C11" s="8">
        <v>34600567.259999998</v>
      </c>
      <c r="D11" s="8">
        <v>-1402358.87</v>
      </c>
      <c r="E11" s="8">
        <f t="shared" ref="E11:E82" si="0">SUM(C11:D11)</f>
        <v>33198208.389999997</v>
      </c>
      <c r="F11" s="8">
        <v>31573485.989999998</v>
      </c>
      <c r="G11" s="8">
        <v>30229219.989999998</v>
      </c>
      <c r="H11" s="8">
        <f t="shared" ref="H11:H15" si="1">SUM(E11-F11)</f>
        <v>1624722.3999999985</v>
      </c>
    </row>
    <row r="12" spans="2:9" x14ac:dyDescent="0.2">
      <c r="B12" s="7" t="s">
        <v>18</v>
      </c>
      <c r="C12" s="8">
        <v>39754240.939999998</v>
      </c>
      <c r="D12" s="8">
        <v>-28698025.210000001</v>
      </c>
      <c r="E12" s="8">
        <f t="shared" si="0"/>
        <v>11056215.729999997</v>
      </c>
      <c r="F12" s="8">
        <v>10927473.42</v>
      </c>
      <c r="G12" s="8">
        <v>10927473.42</v>
      </c>
      <c r="H12" s="8">
        <f t="shared" si="1"/>
        <v>128742.3099999968</v>
      </c>
    </row>
    <row r="13" spans="2:9" ht="23.6" x14ac:dyDescent="0.2">
      <c r="B13" s="7" t="s">
        <v>19</v>
      </c>
      <c r="C13" s="8">
        <v>5170446</v>
      </c>
      <c r="D13" s="8">
        <v>383128.33</v>
      </c>
      <c r="E13" s="8">
        <f t="shared" si="0"/>
        <v>5553574.3300000001</v>
      </c>
      <c r="F13" s="8">
        <v>5553574.3300000001</v>
      </c>
      <c r="G13" s="8">
        <v>5553574.3300000001</v>
      </c>
      <c r="H13" s="8">
        <f t="shared" si="1"/>
        <v>0</v>
      </c>
    </row>
    <row r="14" spans="2:9" ht="23.6" x14ac:dyDescent="0.2">
      <c r="B14" s="7" t="s">
        <v>20</v>
      </c>
      <c r="C14" s="8">
        <v>2686080</v>
      </c>
      <c r="D14" s="8">
        <v>-1132712.1499999999</v>
      </c>
      <c r="E14" s="8">
        <f t="shared" si="0"/>
        <v>1553367.85</v>
      </c>
      <c r="F14" s="8">
        <v>1553367.85</v>
      </c>
      <c r="G14" s="8">
        <v>1553367.85</v>
      </c>
      <c r="H14" s="8">
        <f t="shared" si="1"/>
        <v>0</v>
      </c>
    </row>
    <row r="15" spans="2:9" x14ac:dyDescent="0.2">
      <c r="B15" s="7" t="s">
        <v>21</v>
      </c>
      <c r="C15" s="8">
        <v>46300</v>
      </c>
      <c r="D15" s="8">
        <v>-14996.1</v>
      </c>
      <c r="E15" s="8">
        <f t="shared" si="0"/>
        <v>31303.9</v>
      </c>
      <c r="F15" s="8">
        <v>28674.89</v>
      </c>
      <c r="G15" s="8">
        <v>28674.89</v>
      </c>
      <c r="H15" s="8">
        <f t="shared" si="1"/>
        <v>2629.010000000002</v>
      </c>
    </row>
    <row r="16" spans="2:9" x14ac:dyDescent="0.2">
      <c r="B16" s="7" t="s">
        <v>22</v>
      </c>
      <c r="C16" s="8">
        <v>335645</v>
      </c>
      <c r="D16" s="8">
        <v>16973.18</v>
      </c>
      <c r="E16" s="8">
        <f t="shared" si="0"/>
        <v>352618.18</v>
      </c>
      <c r="F16" s="8">
        <v>318142.64</v>
      </c>
      <c r="G16" s="8">
        <v>318142.64</v>
      </c>
      <c r="H16" s="8">
        <f t="shared" ref="H16:H46" si="2">SUM(E11-F11)</f>
        <v>1624722.3999999985</v>
      </c>
    </row>
    <row r="17" spans="2:8" x14ac:dyDescent="0.2">
      <c r="B17" s="7" t="s">
        <v>23</v>
      </c>
      <c r="C17" s="8">
        <v>751920</v>
      </c>
      <c r="D17" s="8">
        <v>-211379.15</v>
      </c>
      <c r="E17" s="8">
        <f t="shared" si="0"/>
        <v>540540.85</v>
      </c>
      <c r="F17" s="8">
        <v>540540.85</v>
      </c>
      <c r="G17" s="8">
        <v>540540.85</v>
      </c>
      <c r="H17" s="8">
        <f t="shared" si="2"/>
        <v>128742.3099999968</v>
      </c>
    </row>
    <row r="18" spans="2:8" x14ac:dyDescent="0.2">
      <c r="B18" s="7" t="s">
        <v>24</v>
      </c>
      <c r="C18" s="8">
        <v>250800</v>
      </c>
      <c r="D18" s="8">
        <v>-10480.84</v>
      </c>
      <c r="E18" s="8">
        <f t="shared" si="0"/>
        <v>240319.16</v>
      </c>
      <c r="F18" s="8">
        <v>218864.17</v>
      </c>
      <c r="G18" s="8">
        <v>218864.17</v>
      </c>
      <c r="H18" s="8">
        <f t="shared" si="2"/>
        <v>0</v>
      </c>
    </row>
    <row r="19" spans="2:8" x14ac:dyDescent="0.2">
      <c r="B19" s="7" t="s">
        <v>25</v>
      </c>
      <c r="C19" s="8">
        <v>325845</v>
      </c>
      <c r="D19" s="8">
        <v>-103395.24</v>
      </c>
      <c r="E19" s="8">
        <f t="shared" si="0"/>
        <v>222449.76</v>
      </c>
      <c r="F19" s="8">
        <v>205373.08</v>
      </c>
      <c r="G19" s="8">
        <v>205373.08</v>
      </c>
      <c r="H19" s="8">
        <f t="shared" si="2"/>
        <v>0</v>
      </c>
    </row>
    <row r="20" spans="2:8" x14ac:dyDescent="0.2">
      <c r="B20" s="7" t="s">
        <v>26</v>
      </c>
      <c r="C20" s="8">
        <v>367035</v>
      </c>
      <c r="D20" s="8">
        <v>-89655.28</v>
      </c>
      <c r="E20" s="8">
        <f t="shared" si="0"/>
        <v>277379.71999999997</v>
      </c>
      <c r="F20" s="8">
        <v>173007.6</v>
      </c>
      <c r="G20" s="8">
        <v>173007.6</v>
      </c>
      <c r="H20" s="8">
        <f t="shared" si="2"/>
        <v>2629.010000000002</v>
      </c>
    </row>
    <row r="21" spans="2:8" x14ac:dyDescent="0.2">
      <c r="B21" s="7" t="s">
        <v>27</v>
      </c>
      <c r="C21" s="8">
        <v>3689900</v>
      </c>
      <c r="D21" s="8">
        <v>-1118258.3500000001</v>
      </c>
      <c r="E21" s="8">
        <f t="shared" si="0"/>
        <v>2571641.65</v>
      </c>
      <c r="F21" s="8">
        <v>2568241.66</v>
      </c>
      <c r="G21" s="8">
        <v>2568241.66</v>
      </c>
      <c r="H21" s="8">
        <f t="shared" si="2"/>
        <v>34475.539999999979</v>
      </c>
    </row>
    <row r="22" spans="2:8" x14ac:dyDescent="0.2">
      <c r="B22" s="7" t="s">
        <v>28</v>
      </c>
      <c r="C22" s="8">
        <v>246065</v>
      </c>
      <c r="D22" s="8">
        <v>-6716.57</v>
      </c>
      <c r="E22" s="8">
        <f t="shared" si="0"/>
        <v>239348.43</v>
      </c>
      <c r="F22" s="8">
        <v>221730.13</v>
      </c>
      <c r="G22" s="8">
        <v>221730.13</v>
      </c>
      <c r="H22" s="8">
        <f t="shared" si="2"/>
        <v>0</v>
      </c>
    </row>
    <row r="23" spans="2:8" x14ac:dyDescent="0.2">
      <c r="B23" s="7" t="s">
        <v>29</v>
      </c>
      <c r="C23" s="8">
        <v>442630</v>
      </c>
      <c r="D23" s="8">
        <v>452188.42</v>
      </c>
      <c r="E23" s="8">
        <f t="shared" si="0"/>
        <v>894818.41999999993</v>
      </c>
      <c r="F23" s="8">
        <v>811484.6</v>
      </c>
      <c r="G23" s="8">
        <v>643766.13</v>
      </c>
      <c r="H23" s="8">
        <f t="shared" si="2"/>
        <v>21454.989999999991</v>
      </c>
    </row>
    <row r="24" spans="2:8" x14ac:dyDescent="0.2">
      <c r="B24" s="7" t="s">
        <v>30</v>
      </c>
      <c r="C24" s="8">
        <v>3415869.06</v>
      </c>
      <c r="D24" s="8">
        <v>-1373167.97</v>
      </c>
      <c r="E24" s="8">
        <f t="shared" si="0"/>
        <v>2042701.09</v>
      </c>
      <c r="F24" s="8">
        <v>2042701.09</v>
      </c>
      <c r="G24" s="8">
        <v>2042701.09</v>
      </c>
      <c r="H24" s="8">
        <f t="shared" si="2"/>
        <v>17076.680000000022</v>
      </c>
    </row>
    <row r="25" spans="2:8" x14ac:dyDescent="0.2">
      <c r="B25" s="7" t="s">
        <v>31</v>
      </c>
      <c r="C25" s="8">
        <v>1091145</v>
      </c>
      <c r="D25" s="8">
        <v>-38410.089999999997</v>
      </c>
      <c r="E25" s="8">
        <f t="shared" si="0"/>
        <v>1052734.9099999999</v>
      </c>
      <c r="F25" s="8">
        <v>265761.49</v>
      </c>
      <c r="G25" s="8">
        <v>265761.49</v>
      </c>
      <c r="H25" s="8">
        <f t="shared" si="2"/>
        <v>104372.11999999997</v>
      </c>
    </row>
    <row r="26" spans="2:8" x14ac:dyDescent="0.2">
      <c r="B26" s="7" t="s">
        <v>32</v>
      </c>
      <c r="C26" s="8">
        <v>438835</v>
      </c>
      <c r="D26" s="8">
        <v>-37601.01</v>
      </c>
      <c r="E26" s="8">
        <f t="shared" si="0"/>
        <v>401233.99</v>
      </c>
      <c r="F26" s="8">
        <v>225918.81</v>
      </c>
      <c r="G26" s="8">
        <v>225918.81</v>
      </c>
      <c r="H26" s="8">
        <f t="shared" si="2"/>
        <v>3399.9899999997579</v>
      </c>
    </row>
    <row r="27" spans="2:8" x14ac:dyDescent="0.2">
      <c r="B27" s="7" t="s">
        <v>33</v>
      </c>
      <c r="C27" s="8">
        <v>3977455</v>
      </c>
      <c r="D27" s="8">
        <v>-43809.23</v>
      </c>
      <c r="E27" s="8">
        <f t="shared" si="0"/>
        <v>3933645.77</v>
      </c>
      <c r="F27" s="8">
        <v>1163722.99</v>
      </c>
      <c r="G27" s="8">
        <v>1163722.99</v>
      </c>
      <c r="H27" s="8">
        <f t="shared" si="2"/>
        <v>17618.299999999988</v>
      </c>
    </row>
    <row r="28" spans="2:8" x14ac:dyDescent="0.2">
      <c r="B28" s="7" t="s">
        <v>34</v>
      </c>
      <c r="C28" s="8">
        <v>401530</v>
      </c>
      <c r="D28" s="8">
        <v>-32087.75</v>
      </c>
      <c r="E28" s="8">
        <f t="shared" si="0"/>
        <v>369442.25</v>
      </c>
      <c r="F28" s="8">
        <v>195122.67</v>
      </c>
      <c r="G28" s="8">
        <v>195122.67</v>
      </c>
      <c r="H28" s="8">
        <f t="shared" si="2"/>
        <v>83333.819999999949</v>
      </c>
    </row>
    <row r="29" spans="2:8" x14ac:dyDescent="0.2">
      <c r="B29" s="7" t="s">
        <v>35</v>
      </c>
      <c r="C29" s="8">
        <v>2183090</v>
      </c>
      <c r="D29" s="8">
        <v>-68431.31</v>
      </c>
      <c r="E29" s="8">
        <f t="shared" si="0"/>
        <v>2114658.69</v>
      </c>
      <c r="F29" s="8">
        <v>1569040.1</v>
      </c>
      <c r="G29" s="8">
        <v>1566024.1</v>
      </c>
      <c r="H29" s="8">
        <f t="shared" si="2"/>
        <v>0</v>
      </c>
    </row>
    <row r="30" spans="2:8" x14ac:dyDescent="0.2">
      <c r="B30" s="7" t="s">
        <v>36</v>
      </c>
      <c r="C30" s="8">
        <v>234595</v>
      </c>
      <c r="D30" s="8">
        <v>4161.1000000000004</v>
      </c>
      <c r="E30" s="8">
        <f t="shared" si="0"/>
        <v>238756.1</v>
      </c>
      <c r="F30" s="8">
        <v>201088.83</v>
      </c>
      <c r="G30" s="8">
        <v>201088.83</v>
      </c>
      <c r="H30" s="8">
        <f t="shared" si="2"/>
        <v>786973.41999999993</v>
      </c>
    </row>
    <row r="31" spans="2:8" x14ac:dyDescent="0.2">
      <c r="B31" s="7" t="s">
        <v>37</v>
      </c>
      <c r="C31" s="8">
        <v>393125</v>
      </c>
      <c r="D31" s="8">
        <v>-18986.96</v>
      </c>
      <c r="E31" s="8">
        <f t="shared" si="0"/>
        <v>374138.04</v>
      </c>
      <c r="F31" s="8">
        <v>309655.73</v>
      </c>
      <c r="G31" s="8">
        <v>309655.73</v>
      </c>
      <c r="H31" s="8">
        <f t="shared" si="2"/>
        <v>175315.18</v>
      </c>
    </row>
    <row r="32" spans="2:8" x14ac:dyDescent="0.2">
      <c r="B32" s="7" t="s">
        <v>38</v>
      </c>
      <c r="C32" s="8">
        <v>1004000</v>
      </c>
      <c r="D32" s="8">
        <v>-36991.129999999997</v>
      </c>
      <c r="E32" s="8">
        <f t="shared" si="0"/>
        <v>967008.87</v>
      </c>
      <c r="F32" s="8">
        <v>177551.07</v>
      </c>
      <c r="G32" s="8">
        <v>177551.07</v>
      </c>
      <c r="H32" s="8">
        <f t="shared" si="2"/>
        <v>2769922.7800000003</v>
      </c>
    </row>
    <row r="33" spans="2:8" x14ac:dyDescent="0.2">
      <c r="B33" s="7" t="s">
        <v>39</v>
      </c>
      <c r="C33" s="8">
        <v>1653545</v>
      </c>
      <c r="D33" s="8">
        <v>464463.12</v>
      </c>
      <c r="E33" s="8">
        <f t="shared" si="0"/>
        <v>2118008.12</v>
      </c>
      <c r="F33" s="8">
        <v>2069033.53</v>
      </c>
      <c r="G33" s="8">
        <v>1999607.53</v>
      </c>
      <c r="H33" s="8">
        <f t="shared" si="2"/>
        <v>174319.58</v>
      </c>
    </row>
    <row r="34" spans="2:8" x14ac:dyDescent="0.2">
      <c r="B34" s="7" t="s">
        <v>40</v>
      </c>
      <c r="C34" s="8">
        <v>322635</v>
      </c>
      <c r="D34" s="8">
        <v>-13486.65</v>
      </c>
      <c r="E34" s="8">
        <f t="shared" si="0"/>
        <v>309148.34999999998</v>
      </c>
      <c r="F34" s="8">
        <v>147646.26999999999</v>
      </c>
      <c r="G34" s="8">
        <v>147646.26999999999</v>
      </c>
      <c r="H34" s="8">
        <f t="shared" si="2"/>
        <v>545618.58999999985</v>
      </c>
    </row>
    <row r="35" spans="2:8" x14ac:dyDescent="0.2">
      <c r="B35" s="7" t="s">
        <v>41</v>
      </c>
      <c r="C35" s="8">
        <v>563835</v>
      </c>
      <c r="D35" s="8">
        <v>-77578.12</v>
      </c>
      <c r="E35" s="8">
        <f t="shared" si="0"/>
        <v>486256.88</v>
      </c>
      <c r="F35" s="8">
        <v>444132.15</v>
      </c>
      <c r="G35" s="8">
        <v>444132.15</v>
      </c>
      <c r="H35" s="8">
        <f t="shared" si="2"/>
        <v>37667.270000000019</v>
      </c>
    </row>
    <row r="36" spans="2:8" x14ac:dyDescent="0.2">
      <c r="B36" s="7" t="s">
        <v>42</v>
      </c>
      <c r="C36" s="8">
        <v>1052115</v>
      </c>
      <c r="D36" s="8">
        <v>-91958.73</v>
      </c>
      <c r="E36" s="8">
        <f t="shared" si="0"/>
        <v>960156.27</v>
      </c>
      <c r="F36" s="8">
        <v>618630.67000000004</v>
      </c>
      <c r="G36" s="8">
        <v>618630.67000000004</v>
      </c>
      <c r="H36" s="8">
        <f t="shared" si="2"/>
        <v>64482.31</v>
      </c>
    </row>
    <row r="37" spans="2:8" x14ac:dyDescent="0.2">
      <c r="B37" s="7" t="s">
        <v>43</v>
      </c>
      <c r="C37" s="8">
        <v>498330</v>
      </c>
      <c r="D37" s="8">
        <v>-37532.879999999997</v>
      </c>
      <c r="E37" s="8">
        <f t="shared" si="0"/>
        <v>460797.12</v>
      </c>
      <c r="F37" s="8">
        <v>235810.08</v>
      </c>
      <c r="G37" s="8">
        <v>235810.08</v>
      </c>
      <c r="H37" s="8">
        <f t="shared" si="2"/>
        <v>789457.8</v>
      </c>
    </row>
    <row r="38" spans="2:8" x14ac:dyDescent="0.2">
      <c r="B38" s="7" t="s">
        <v>44</v>
      </c>
      <c r="C38" s="8">
        <v>414705</v>
      </c>
      <c r="D38" s="8">
        <v>-19422.71</v>
      </c>
      <c r="E38" s="8">
        <f t="shared" si="0"/>
        <v>395282.29</v>
      </c>
      <c r="F38" s="8">
        <v>237821.03</v>
      </c>
      <c r="G38" s="8">
        <v>237821.03</v>
      </c>
      <c r="H38" s="8">
        <f t="shared" si="2"/>
        <v>48974.590000000084</v>
      </c>
    </row>
    <row r="39" spans="2:8" x14ac:dyDescent="0.2">
      <c r="B39" s="7" t="s">
        <v>45</v>
      </c>
      <c r="C39" s="8">
        <v>420480</v>
      </c>
      <c r="D39" s="8">
        <v>-48853.94</v>
      </c>
      <c r="E39" s="8">
        <f t="shared" si="0"/>
        <v>371626.06</v>
      </c>
      <c r="F39" s="8">
        <v>215307.65</v>
      </c>
      <c r="G39" s="8">
        <v>215307.65</v>
      </c>
      <c r="H39" s="8">
        <f t="shared" si="2"/>
        <v>161502.07999999999</v>
      </c>
    </row>
    <row r="40" spans="2:8" x14ac:dyDescent="0.2">
      <c r="B40" s="7" t="s">
        <v>46</v>
      </c>
      <c r="C40" s="8">
        <v>350665</v>
      </c>
      <c r="D40" s="8">
        <v>-99795.1</v>
      </c>
      <c r="E40" s="8">
        <f t="shared" si="0"/>
        <v>250869.9</v>
      </c>
      <c r="F40" s="8">
        <v>191983.99</v>
      </c>
      <c r="G40" s="8">
        <v>191983.99</v>
      </c>
      <c r="H40" s="8">
        <f t="shared" si="2"/>
        <v>42124.729999999981</v>
      </c>
    </row>
    <row r="41" spans="2:8" x14ac:dyDescent="0.2">
      <c r="B41" s="7" t="s">
        <v>47</v>
      </c>
      <c r="C41" s="8">
        <v>471900</v>
      </c>
      <c r="D41" s="8">
        <v>20999.66</v>
      </c>
      <c r="E41" s="8">
        <f t="shared" si="0"/>
        <v>492899.66</v>
      </c>
      <c r="F41" s="8">
        <v>448450.1</v>
      </c>
      <c r="G41" s="8">
        <v>448450.1</v>
      </c>
      <c r="H41" s="8">
        <f t="shared" si="2"/>
        <v>341525.6</v>
      </c>
    </row>
    <row r="42" spans="2:8" x14ac:dyDescent="0.2">
      <c r="B42" s="7" t="s">
        <v>48</v>
      </c>
      <c r="C42" s="8">
        <v>375790</v>
      </c>
      <c r="D42" s="8">
        <v>-35510.080000000002</v>
      </c>
      <c r="E42" s="8">
        <f t="shared" si="0"/>
        <v>340279.92</v>
      </c>
      <c r="F42" s="8">
        <v>266304.40999999997</v>
      </c>
      <c r="G42" s="8">
        <v>266304.40999999997</v>
      </c>
      <c r="H42" s="8">
        <f t="shared" si="2"/>
        <v>224987.04</v>
      </c>
    </row>
    <row r="43" spans="2:8" x14ac:dyDescent="0.2">
      <c r="B43" s="7" t="s">
        <v>49</v>
      </c>
      <c r="C43" s="8">
        <v>324970</v>
      </c>
      <c r="D43" s="8">
        <v>-64839.45</v>
      </c>
      <c r="E43" s="8">
        <f t="shared" si="0"/>
        <v>260130.55</v>
      </c>
      <c r="F43" s="8">
        <v>227048.05</v>
      </c>
      <c r="G43" s="8">
        <v>227048.05</v>
      </c>
      <c r="H43" s="8">
        <f t="shared" si="2"/>
        <v>157461.25999999998</v>
      </c>
    </row>
    <row r="44" spans="2:8" x14ac:dyDescent="0.2">
      <c r="B44" s="7" t="s">
        <v>50</v>
      </c>
      <c r="C44" s="8">
        <v>326645</v>
      </c>
      <c r="D44" s="8">
        <v>-33643.5</v>
      </c>
      <c r="E44" s="8">
        <f t="shared" si="0"/>
        <v>293001.5</v>
      </c>
      <c r="F44" s="8">
        <v>257214.54</v>
      </c>
      <c r="G44" s="8">
        <v>257214.54</v>
      </c>
      <c r="H44" s="8">
        <f t="shared" si="2"/>
        <v>156318.41</v>
      </c>
    </row>
    <row r="45" spans="2:8" x14ac:dyDescent="0.2">
      <c r="B45" s="7" t="s">
        <v>51</v>
      </c>
      <c r="C45" s="8">
        <v>1012635</v>
      </c>
      <c r="D45" s="8">
        <v>30549.11</v>
      </c>
      <c r="E45" s="8">
        <f t="shared" si="0"/>
        <v>1043184.11</v>
      </c>
      <c r="F45" s="8">
        <v>133467.23000000001</v>
      </c>
      <c r="G45" s="8">
        <v>133467.23000000001</v>
      </c>
      <c r="H45" s="8">
        <f t="shared" si="2"/>
        <v>58885.91</v>
      </c>
    </row>
    <row r="46" spans="2:8" x14ac:dyDescent="0.2">
      <c r="B46" s="7" t="s">
        <v>52</v>
      </c>
      <c r="C46" s="8">
        <v>2599420</v>
      </c>
      <c r="D46" s="8">
        <v>150134.44</v>
      </c>
      <c r="E46" s="8">
        <f t="shared" si="0"/>
        <v>2749554.44</v>
      </c>
      <c r="F46" s="8">
        <v>683847.84</v>
      </c>
      <c r="G46" s="8">
        <v>683847.84</v>
      </c>
      <c r="H46" s="8">
        <f t="shared" si="2"/>
        <v>44449.56</v>
      </c>
    </row>
    <row r="47" spans="2:8" x14ac:dyDescent="0.2">
      <c r="B47" s="7" t="s">
        <v>53</v>
      </c>
      <c r="C47" s="8">
        <v>371320</v>
      </c>
      <c r="D47" s="8">
        <v>-28869.38</v>
      </c>
      <c r="E47" s="8">
        <f t="shared" si="0"/>
        <v>342450.62</v>
      </c>
      <c r="F47" s="8">
        <v>267056.88</v>
      </c>
      <c r="G47" s="8">
        <v>267056.88</v>
      </c>
      <c r="H47" s="8">
        <f t="shared" ref="H47:H83" si="3">SUM(E47-F47)</f>
        <v>75393.739999999991</v>
      </c>
    </row>
    <row r="48" spans="2:8" x14ac:dyDescent="0.2">
      <c r="B48" s="7" t="s">
        <v>54</v>
      </c>
      <c r="C48" s="8">
        <v>1939415</v>
      </c>
      <c r="D48" s="8">
        <v>-45423.83</v>
      </c>
      <c r="E48" s="8">
        <f t="shared" si="0"/>
        <v>1893991.17</v>
      </c>
      <c r="F48" s="8">
        <v>378651.45</v>
      </c>
      <c r="G48" s="8">
        <v>378651.45</v>
      </c>
      <c r="H48" s="8">
        <f t="shared" si="3"/>
        <v>1515339.72</v>
      </c>
    </row>
    <row r="49" spans="2:8" x14ac:dyDescent="0.2">
      <c r="B49" s="7" t="s">
        <v>55</v>
      </c>
      <c r="C49" s="8">
        <v>452070</v>
      </c>
      <c r="D49" s="8">
        <v>-120403.95</v>
      </c>
      <c r="E49" s="8">
        <f t="shared" si="0"/>
        <v>331666.05</v>
      </c>
      <c r="F49" s="8">
        <v>312701.3</v>
      </c>
      <c r="G49" s="8">
        <v>312701.3</v>
      </c>
      <c r="H49" s="8">
        <f t="shared" si="3"/>
        <v>18964.75</v>
      </c>
    </row>
    <row r="50" spans="2:8" x14ac:dyDescent="0.2">
      <c r="B50" s="7" t="s">
        <v>56</v>
      </c>
      <c r="C50" s="8">
        <v>516865</v>
      </c>
      <c r="D50" s="8">
        <v>-192263.18</v>
      </c>
      <c r="E50" s="8">
        <f t="shared" si="0"/>
        <v>324601.82</v>
      </c>
      <c r="F50" s="8">
        <v>279967.61</v>
      </c>
      <c r="G50" s="8">
        <v>279967.61</v>
      </c>
      <c r="H50" s="8">
        <f t="shared" si="3"/>
        <v>44634.210000000021</v>
      </c>
    </row>
    <row r="51" spans="2:8" x14ac:dyDescent="0.2">
      <c r="B51" s="7" t="s">
        <v>57</v>
      </c>
      <c r="C51" s="8">
        <v>2653260</v>
      </c>
      <c r="D51" s="8">
        <v>-440871.05</v>
      </c>
      <c r="E51" s="8">
        <f t="shared" si="0"/>
        <v>2212388.9500000002</v>
      </c>
      <c r="F51" s="8">
        <v>542639.69999999995</v>
      </c>
      <c r="G51" s="8">
        <v>542639.69999999995</v>
      </c>
      <c r="H51" s="8">
        <f t="shared" si="3"/>
        <v>1669749.2500000002</v>
      </c>
    </row>
    <row r="52" spans="2:8" x14ac:dyDescent="0.2">
      <c r="B52" s="7" t="s">
        <v>58</v>
      </c>
      <c r="C52" s="8">
        <v>357370</v>
      </c>
      <c r="D52" s="8">
        <v>10975.12</v>
      </c>
      <c r="E52" s="8">
        <f t="shared" si="0"/>
        <v>368345.12</v>
      </c>
      <c r="F52" s="8">
        <v>341328.48</v>
      </c>
      <c r="G52" s="8">
        <v>341328.48</v>
      </c>
      <c r="H52" s="8">
        <f t="shared" si="3"/>
        <v>27016.640000000014</v>
      </c>
    </row>
    <row r="53" spans="2:8" x14ac:dyDescent="0.2">
      <c r="B53" s="7" t="s">
        <v>59</v>
      </c>
      <c r="C53" s="8">
        <v>580005</v>
      </c>
      <c r="D53" s="8">
        <v>-108490.18</v>
      </c>
      <c r="E53" s="8">
        <f t="shared" si="0"/>
        <v>471514.82</v>
      </c>
      <c r="F53" s="8">
        <v>405971.56</v>
      </c>
      <c r="G53" s="8">
        <v>405971.56</v>
      </c>
      <c r="H53" s="8">
        <f t="shared" si="3"/>
        <v>65543.260000000009</v>
      </c>
    </row>
    <row r="54" spans="2:8" x14ac:dyDescent="0.2">
      <c r="B54" s="7" t="s">
        <v>60</v>
      </c>
      <c r="C54" s="8">
        <v>547920</v>
      </c>
      <c r="D54" s="8">
        <v>-60485.94</v>
      </c>
      <c r="E54" s="8">
        <f t="shared" si="0"/>
        <v>487434.06</v>
      </c>
      <c r="F54" s="8">
        <v>404935.11</v>
      </c>
      <c r="G54" s="8">
        <v>404935.11</v>
      </c>
      <c r="H54" s="8">
        <f t="shared" si="3"/>
        <v>82498.950000000012</v>
      </c>
    </row>
    <row r="55" spans="2:8" x14ac:dyDescent="0.2">
      <c r="B55" s="7" t="s">
        <v>61</v>
      </c>
      <c r="C55" s="8">
        <v>1172450</v>
      </c>
      <c r="D55" s="8">
        <v>154790.82</v>
      </c>
      <c r="E55" s="8">
        <f t="shared" si="0"/>
        <v>1327240.82</v>
      </c>
      <c r="F55" s="8">
        <v>1254490.26</v>
      </c>
      <c r="G55" s="8">
        <v>1254490.26</v>
      </c>
      <c r="H55" s="8">
        <f t="shared" si="3"/>
        <v>72750.560000000056</v>
      </c>
    </row>
    <row r="56" spans="2:8" x14ac:dyDescent="0.2">
      <c r="B56" s="7" t="s">
        <v>62</v>
      </c>
      <c r="C56" s="8">
        <v>414560</v>
      </c>
      <c r="D56" s="8">
        <v>-28681.99</v>
      </c>
      <c r="E56" s="8">
        <f t="shared" si="0"/>
        <v>385878.01</v>
      </c>
      <c r="F56" s="8">
        <v>268074.17</v>
      </c>
      <c r="G56" s="8">
        <v>268074.17</v>
      </c>
      <c r="H56" s="8">
        <f t="shared" si="3"/>
        <v>117803.84000000003</v>
      </c>
    </row>
    <row r="57" spans="2:8" x14ac:dyDescent="0.2">
      <c r="B57" s="7" t="s">
        <v>63</v>
      </c>
      <c r="C57" s="8">
        <v>385220</v>
      </c>
      <c r="D57" s="8">
        <v>-37683.550000000003</v>
      </c>
      <c r="E57" s="8">
        <f t="shared" si="0"/>
        <v>347536.45</v>
      </c>
      <c r="F57" s="8">
        <v>287589.07</v>
      </c>
      <c r="G57" s="8">
        <v>287589.07</v>
      </c>
      <c r="H57" s="8">
        <f t="shared" si="3"/>
        <v>59947.380000000005</v>
      </c>
    </row>
    <row r="58" spans="2:8" x14ac:dyDescent="0.2">
      <c r="B58" s="7" t="s">
        <v>64</v>
      </c>
      <c r="C58" s="8">
        <v>976230</v>
      </c>
      <c r="D58" s="8">
        <v>-98020.42</v>
      </c>
      <c r="E58" s="8">
        <f t="shared" si="0"/>
        <v>878209.58</v>
      </c>
      <c r="F58" s="8">
        <v>751514.02</v>
      </c>
      <c r="G58" s="8">
        <v>751514.02</v>
      </c>
      <c r="H58" s="8">
        <f t="shared" si="3"/>
        <v>126695.55999999994</v>
      </c>
    </row>
    <row r="59" spans="2:8" x14ac:dyDescent="0.2">
      <c r="B59" s="7" t="s">
        <v>65</v>
      </c>
      <c r="C59" s="8">
        <v>255300</v>
      </c>
      <c r="D59" s="8">
        <v>-8567.1</v>
      </c>
      <c r="E59" s="8">
        <f t="shared" si="0"/>
        <v>246732.9</v>
      </c>
      <c r="F59" s="8">
        <v>195418.62</v>
      </c>
      <c r="G59" s="8">
        <v>195418.62</v>
      </c>
      <c r="H59" s="8">
        <f t="shared" si="3"/>
        <v>51314.28</v>
      </c>
    </row>
    <row r="60" spans="2:8" x14ac:dyDescent="0.2">
      <c r="B60" s="7" t="s">
        <v>66</v>
      </c>
      <c r="C60" s="8">
        <v>311300</v>
      </c>
      <c r="D60" s="8">
        <v>-5460.21</v>
      </c>
      <c r="E60" s="8">
        <f t="shared" si="0"/>
        <v>305839.78999999998</v>
      </c>
      <c r="F60" s="8">
        <v>242815.21</v>
      </c>
      <c r="G60" s="8">
        <v>242815.21</v>
      </c>
      <c r="H60" s="8">
        <f t="shared" si="3"/>
        <v>63024.579999999987</v>
      </c>
    </row>
    <row r="61" spans="2:8" x14ac:dyDescent="0.2">
      <c r="B61" s="7" t="s">
        <v>67</v>
      </c>
      <c r="C61" s="8">
        <v>2683615</v>
      </c>
      <c r="D61" s="8">
        <v>-1115786.03</v>
      </c>
      <c r="E61" s="8">
        <f t="shared" si="0"/>
        <v>1567828.97</v>
      </c>
      <c r="F61" s="8">
        <v>1567828.97</v>
      </c>
      <c r="G61" s="8">
        <v>1567828.97</v>
      </c>
      <c r="H61" s="8">
        <f t="shared" si="3"/>
        <v>0</v>
      </c>
    </row>
    <row r="62" spans="2:8" x14ac:dyDescent="0.2">
      <c r="B62" s="7" t="s">
        <v>68</v>
      </c>
      <c r="C62" s="8">
        <v>353277</v>
      </c>
      <c r="D62" s="8">
        <v>14446.48</v>
      </c>
      <c r="E62" s="8">
        <f t="shared" si="0"/>
        <v>367723.48</v>
      </c>
      <c r="F62" s="8">
        <v>24136.39</v>
      </c>
      <c r="G62" s="8">
        <v>24136.39</v>
      </c>
      <c r="H62" s="8">
        <f t="shared" si="3"/>
        <v>343587.08999999997</v>
      </c>
    </row>
    <row r="63" spans="2:8" x14ac:dyDescent="0.2">
      <c r="B63" s="7" t="s">
        <v>69</v>
      </c>
      <c r="C63" s="8">
        <v>10524580</v>
      </c>
      <c r="D63" s="8">
        <v>-7641253.2699999996</v>
      </c>
      <c r="E63" s="8">
        <f t="shared" si="0"/>
        <v>2883326.7300000004</v>
      </c>
      <c r="F63" s="8">
        <v>2882133.09</v>
      </c>
      <c r="G63" s="8">
        <v>2882133.09</v>
      </c>
      <c r="H63" s="8">
        <f t="shared" si="3"/>
        <v>1193.640000000596</v>
      </c>
    </row>
    <row r="64" spans="2:8" x14ac:dyDescent="0.2">
      <c r="B64" s="7" t="s">
        <v>70</v>
      </c>
      <c r="C64" s="8">
        <v>1095150</v>
      </c>
      <c r="D64" s="8">
        <v>270317.43</v>
      </c>
      <c r="E64" s="8">
        <f t="shared" si="0"/>
        <v>1365467.43</v>
      </c>
      <c r="F64" s="8">
        <v>1022576.01</v>
      </c>
      <c r="G64" s="8">
        <v>1022576.01</v>
      </c>
      <c r="H64" s="8">
        <f t="shared" si="3"/>
        <v>342891.41999999993</v>
      </c>
    </row>
    <row r="65" spans="2:8" x14ac:dyDescent="0.2">
      <c r="B65" s="7" t="s">
        <v>71</v>
      </c>
      <c r="C65" s="8">
        <v>1208710</v>
      </c>
      <c r="D65" s="8">
        <v>-305279.76</v>
      </c>
      <c r="E65" s="8">
        <f t="shared" si="0"/>
        <v>903430.24</v>
      </c>
      <c r="F65" s="8">
        <v>903430.24</v>
      </c>
      <c r="G65" s="8">
        <v>903430.24</v>
      </c>
      <c r="H65" s="8">
        <f t="shared" si="3"/>
        <v>0</v>
      </c>
    </row>
    <row r="66" spans="2:8" x14ac:dyDescent="0.2">
      <c r="B66" s="7" t="s">
        <v>72</v>
      </c>
      <c r="C66" s="8">
        <v>1285535</v>
      </c>
      <c r="D66" s="8">
        <v>-598400.01</v>
      </c>
      <c r="E66" s="8">
        <f t="shared" si="0"/>
        <v>687134.99</v>
      </c>
      <c r="F66" s="8">
        <v>687134.99</v>
      </c>
      <c r="G66" s="8">
        <v>687134.99</v>
      </c>
      <c r="H66" s="8">
        <f t="shared" si="3"/>
        <v>0</v>
      </c>
    </row>
    <row r="67" spans="2:8" x14ac:dyDescent="0.2">
      <c r="B67" s="7" t="s">
        <v>73</v>
      </c>
      <c r="C67" s="8">
        <v>4226281.72</v>
      </c>
      <c r="D67" s="8">
        <v>-1159342.1499999999</v>
      </c>
      <c r="E67" s="8">
        <f t="shared" si="0"/>
        <v>3066939.57</v>
      </c>
      <c r="F67" s="8">
        <v>2597468.35</v>
      </c>
      <c r="G67" s="8">
        <v>2576320.1</v>
      </c>
      <c r="H67" s="8">
        <f t="shared" si="3"/>
        <v>469471.21999999974</v>
      </c>
    </row>
    <row r="68" spans="2:8" x14ac:dyDescent="0.2">
      <c r="B68" s="7" t="s">
        <v>74</v>
      </c>
      <c r="C68" s="8">
        <v>271835</v>
      </c>
      <c r="D68" s="8">
        <v>0.52</v>
      </c>
      <c r="E68" s="8">
        <f t="shared" si="0"/>
        <v>271835.52000000002</v>
      </c>
      <c r="F68" s="8">
        <v>90066.4</v>
      </c>
      <c r="G68" s="8">
        <v>90066.4</v>
      </c>
      <c r="H68" s="8">
        <f t="shared" si="3"/>
        <v>181769.12000000002</v>
      </c>
    </row>
    <row r="69" spans="2:8" x14ac:dyDescent="0.2">
      <c r="B69" s="7" t="s">
        <v>75</v>
      </c>
      <c r="C69" s="8">
        <v>10756674.82</v>
      </c>
      <c r="D69" s="8">
        <v>-4966127.47</v>
      </c>
      <c r="E69" s="8">
        <f t="shared" si="0"/>
        <v>5790547.3500000006</v>
      </c>
      <c r="F69" s="8">
        <v>5742546.4900000002</v>
      </c>
      <c r="G69" s="8">
        <v>5742546.4900000002</v>
      </c>
      <c r="H69" s="8">
        <f t="shared" si="3"/>
        <v>48000.860000000335</v>
      </c>
    </row>
    <row r="70" spans="2:8" x14ac:dyDescent="0.2">
      <c r="B70" s="7" t="s">
        <v>76</v>
      </c>
      <c r="C70" s="8">
        <v>2308401</v>
      </c>
      <c r="D70" s="8">
        <v>180752.11</v>
      </c>
      <c r="E70" s="8">
        <f t="shared" si="0"/>
        <v>2489153.11</v>
      </c>
      <c r="F70" s="8">
        <v>2365255.38</v>
      </c>
      <c r="G70" s="8">
        <v>2365255.38</v>
      </c>
      <c r="H70" s="8">
        <f t="shared" si="3"/>
        <v>123897.72999999998</v>
      </c>
    </row>
    <row r="71" spans="2:8" x14ac:dyDescent="0.2">
      <c r="B71" s="7" t="s">
        <v>77</v>
      </c>
      <c r="C71" s="8">
        <v>261615</v>
      </c>
      <c r="D71" s="8">
        <v>-17991.96</v>
      </c>
      <c r="E71" s="8">
        <f t="shared" si="0"/>
        <v>243623.04000000001</v>
      </c>
      <c r="F71" s="8">
        <v>165879.07999999999</v>
      </c>
      <c r="G71" s="8">
        <v>165879.07999999999</v>
      </c>
      <c r="H71" s="8">
        <f t="shared" si="3"/>
        <v>77743.960000000021</v>
      </c>
    </row>
    <row r="72" spans="2:8" x14ac:dyDescent="0.2">
      <c r="B72" s="7" t="s">
        <v>78</v>
      </c>
      <c r="C72" s="8">
        <v>1179995</v>
      </c>
      <c r="D72" s="8">
        <v>78224.75</v>
      </c>
      <c r="E72" s="8">
        <f t="shared" si="0"/>
        <v>1258219.75</v>
      </c>
      <c r="F72" s="8">
        <v>876254.26</v>
      </c>
      <c r="G72" s="8">
        <v>874988.27</v>
      </c>
      <c r="H72" s="8">
        <f t="shared" si="3"/>
        <v>381965.49</v>
      </c>
    </row>
    <row r="73" spans="2:8" x14ac:dyDescent="0.2">
      <c r="B73" s="7" t="s">
        <v>79</v>
      </c>
      <c r="C73" s="8">
        <v>2130610</v>
      </c>
      <c r="D73" s="8">
        <v>-823495.03</v>
      </c>
      <c r="E73" s="8">
        <f t="shared" si="0"/>
        <v>1307114.97</v>
      </c>
      <c r="F73" s="8">
        <v>1307114.97</v>
      </c>
      <c r="G73" s="8">
        <v>1307114.97</v>
      </c>
      <c r="H73" s="8">
        <f t="shared" si="3"/>
        <v>0</v>
      </c>
    </row>
    <row r="74" spans="2:8" x14ac:dyDescent="0.2">
      <c r="B74" s="7" t="s">
        <v>80</v>
      </c>
      <c r="C74" s="8">
        <v>0</v>
      </c>
      <c r="D74" s="8">
        <v>511313.74</v>
      </c>
      <c r="E74" s="8">
        <f t="shared" si="0"/>
        <v>511313.74</v>
      </c>
      <c r="F74" s="8">
        <v>419781.01</v>
      </c>
      <c r="G74" s="8">
        <v>409701.91</v>
      </c>
      <c r="H74" s="8">
        <f t="shared" si="3"/>
        <v>91532.729999999981</v>
      </c>
    </row>
    <row r="75" spans="2:8" x14ac:dyDescent="0.2">
      <c r="B75" s="7" t="s">
        <v>81</v>
      </c>
      <c r="C75" s="8">
        <v>0</v>
      </c>
      <c r="D75" s="8">
        <v>5238382.54</v>
      </c>
      <c r="E75" s="8">
        <f t="shared" si="0"/>
        <v>5238382.54</v>
      </c>
      <c r="F75" s="8">
        <v>2014391.84</v>
      </c>
      <c r="G75" s="8">
        <v>2006590.89</v>
      </c>
      <c r="H75" s="8">
        <f t="shared" si="3"/>
        <v>3223990.7</v>
      </c>
    </row>
    <row r="76" spans="2:8" x14ac:dyDescent="0.2">
      <c r="B76" s="7" t="s">
        <v>82</v>
      </c>
      <c r="C76" s="8">
        <v>0</v>
      </c>
      <c r="D76" s="8">
        <v>21148871.710000001</v>
      </c>
      <c r="E76" s="8">
        <f t="shared" si="0"/>
        <v>21148871.710000001</v>
      </c>
      <c r="F76" s="8">
        <v>5049443.24</v>
      </c>
      <c r="G76" s="8">
        <v>4933397.3</v>
      </c>
      <c r="H76" s="8">
        <f t="shared" si="3"/>
        <v>16099428.470000001</v>
      </c>
    </row>
    <row r="77" spans="2:8" ht="23.6" x14ac:dyDescent="0.2">
      <c r="B77" s="7" t="s">
        <v>83</v>
      </c>
      <c r="C77" s="8">
        <v>0</v>
      </c>
      <c r="D77" s="8">
        <v>4042846.18</v>
      </c>
      <c r="E77" s="8">
        <f t="shared" si="0"/>
        <v>4042846.18</v>
      </c>
      <c r="F77" s="8">
        <v>3542694.62</v>
      </c>
      <c r="G77" s="8">
        <v>3339696.06</v>
      </c>
      <c r="H77" s="8">
        <f t="shared" si="3"/>
        <v>500151.56000000006</v>
      </c>
    </row>
    <row r="78" spans="2:8" x14ac:dyDescent="0.2">
      <c r="B78" s="7" t="s">
        <v>84</v>
      </c>
      <c r="C78" s="8">
        <v>0</v>
      </c>
      <c r="D78" s="8">
        <v>2148483.5699999998</v>
      </c>
      <c r="E78" s="8">
        <f t="shared" si="0"/>
        <v>2148483.5699999998</v>
      </c>
      <c r="F78" s="8">
        <v>1801192.72</v>
      </c>
      <c r="G78" s="8">
        <v>1787945.21</v>
      </c>
      <c r="H78" s="8">
        <f t="shared" si="3"/>
        <v>347290.84999999986</v>
      </c>
    </row>
    <row r="79" spans="2:8" x14ac:dyDescent="0.2">
      <c r="B79" s="7" t="s">
        <v>85</v>
      </c>
      <c r="C79" s="8">
        <v>0</v>
      </c>
      <c r="D79" s="8">
        <v>5556101.2400000002</v>
      </c>
      <c r="E79" s="8">
        <f t="shared" si="0"/>
        <v>5556101.2400000002</v>
      </c>
      <c r="F79" s="8">
        <v>2436517.7999999998</v>
      </c>
      <c r="G79" s="8">
        <v>1617314.34</v>
      </c>
      <c r="H79" s="8">
        <f t="shared" si="3"/>
        <v>3119583.4400000004</v>
      </c>
    </row>
    <row r="80" spans="2:8" ht="23.6" x14ac:dyDescent="0.2">
      <c r="B80" s="7" t="s">
        <v>86</v>
      </c>
      <c r="C80" s="8">
        <v>0</v>
      </c>
      <c r="D80" s="8">
        <v>561714.31000000006</v>
      </c>
      <c r="E80" s="8">
        <f t="shared" si="0"/>
        <v>561714.31000000006</v>
      </c>
      <c r="F80" s="8">
        <v>457874.33</v>
      </c>
      <c r="G80" s="8">
        <v>456424.33</v>
      </c>
      <c r="H80" s="8">
        <f t="shared" si="3"/>
        <v>103839.98000000004</v>
      </c>
    </row>
    <row r="81" spans="2:8" x14ac:dyDescent="0.2">
      <c r="B81" s="7" t="s">
        <v>87</v>
      </c>
      <c r="C81" s="8">
        <v>0</v>
      </c>
      <c r="D81" s="8">
        <v>1545888.54</v>
      </c>
      <c r="E81" s="8">
        <f t="shared" si="0"/>
        <v>1545888.54</v>
      </c>
      <c r="F81" s="8">
        <v>1541407.07</v>
      </c>
      <c r="G81" s="8">
        <v>1541407.07</v>
      </c>
      <c r="H81" s="8">
        <f t="shared" si="3"/>
        <v>4481.4699999999721</v>
      </c>
    </row>
    <row r="82" spans="2:8" x14ac:dyDescent="0.2">
      <c r="B82" s="7" t="s">
        <v>88</v>
      </c>
      <c r="C82" s="8">
        <v>0</v>
      </c>
      <c r="D82" s="8">
        <v>12941340.810000001</v>
      </c>
      <c r="E82" s="8">
        <f t="shared" si="0"/>
        <v>12941340.810000001</v>
      </c>
      <c r="F82" s="8">
        <v>12465696.91</v>
      </c>
      <c r="G82" s="8">
        <v>6605501.4800000004</v>
      </c>
      <c r="H82" s="8">
        <f t="shared" si="3"/>
        <v>475643.90000000037</v>
      </c>
    </row>
    <row r="83" spans="2:8" ht="11.95" customHeight="1" x14ac:dyDescent="0.2">
      <c r="B83" s="9"/>
      <c r="C83" s="10"/>
      <c r="D83" s="10"/>
      <c r="E83" s="10"/>
      <c r="F83" s="10"/>
      <c r="G83" s="10"/>
      <c r="H83" s="8">
        <f t="shared" si="3"/>
        <v>0</v>
      </c>
    </row>
    <row r="84" spans="2:8" ht="25.55" customHeight="1" x14ac:dyDescent="0.2">
      <c r="B84" s="2" t="s">
        <v>13</v>
      </c>
      <c r="C84" s="13">
        <f>SUM(C85:C167)</f>
        <v>2415292.7400000002</v>
      </c>
      <c r="D84" s="13">
        <f t="shared" ref="D84:G84" si="4">SUM(D85:D167)</f>
        <v>2450985.4100000006</v>
      </c>
      <c r="E84" s="19">
        <f t="shared" ref="E84:E157" si="5">SUM(C84:D84)</f>
        <v>4866278.1500000004</v>
      </c>
      <c r="F84" s="13">
        <f t="shared" si="4"/>
        <v>2130955.23</v>
      </c>
      <c r="G84" s="13">
        <f t="shared" si="4"/>
        <v>1580705.62</v>
      </c>
      <c r="H84" s="19">
        <f>SUM(E84-F84)</f>
        <v>2735322.9200000004</v>
      </c>
    </row>
    <row r="85" spans="2:8" x14ac:dyDescent="0.2">
      <c r="B85" s="7" t="s">
        <v>16</v>
      </c>
      <c r="C85" s="8">
        <v>0</v>
      </c>
      <c r="D85" s="8">
        <v>0</v>
      </c>
      <c r="E85" s="8">
        <f t="shared" si="5"/>
        <v>0</v>
      </c>
      <c r="F85" s="8">
        <v>0</v>
      </c>
      <c r="G85" s="8">
        <v>0</v>
      </c>
      <c r="H85" s="8">
        <f t="shared" ref="H85:H157" si="6">SUM(E85-F85)</f>
        <v>0</v>
      </c>
    </row>
    <row r="86" spans="2:8" x14ac:dyDescent="0.2">
      <c r="B86" s="7" t="s">
        <v>17</v>
      </c>
      <c r="C86" s="8">
        <v>2415292.7400000002</v>
      </c>
      <c r="D86" s="8">
        <v>38372.800000000003</v>
      </c>
      <c r="E86" s="8">
        <f t="shared" si="5"/>
        <v>2453665.54</v>
      </c>
      <c r="F86" s="8">
        <v>644815.55000000005</v>
      </c>
      <c r="G86" s="8">
        <v>404515.55</v>
      </c>
      <c r="H86" s="8">
        <f t="shared" si="6"/>
        <v>1808849.99</v>
      </c>
    </row>
    <row r="87" spans="2:8" x14ac:dyDescent="0.2">
      <c r="B87" s="7" t="s">
        <v>18</v>
      </c>
      <c r="C87" s="8">
        <v>0</v>
      </c>
      <c r="D87" s="8">
        <v>49602</v>
      </c>
      <c r="E87" s="8">
        <f t="shared" si="5"/>
        <v>49602</v>
      </c>
      <c r="F87" s="8">
        <v>49602</v>
      </c>
      <c r="G87" s="8">
        <v>49602</v>
      </c>
      <c r="H87" s="8">
        <f t="shared" si="6"/>
        <v>0</v>
      </c>
    </row>
    <row r="88" spans="2:8" ht="23.6" x14ac:dyDescent="0.2">
      <c r="B88" s="7" t="s">
        <v>19</v>
      </c>
      <c r="C88" s="8">
        <v>0</v>
      </c>
      <c r="D88" s="8">
        <v>74501.649999999994</v>
      </c>
      <c r="E88" s="8">
        <f t="shared" si="5"/>
        <v>74501.649999999994</v>
      </c>
      <c r="F88" s="8">
        <v>74501.45</v>
      </c>
      <c r="G88" s="8">
        <v>74501.45</v>
      </c>
      <c r="H88" s="8">
        <f t="shared" si="6"/>
        <v>0.19999999999708962</v>
      </c>
    </row>
    <row r="89" spans="2:8" ht="23.6" x14ac:dyDescent="0.2">
      <c r="B89" s="7" t="s">
        <v>20</v>
      </c>
      <c r="C89" s="8">
        <v>0</v>
      </c>
      <c r="D89" s="8">
        <v>8764.4</v>
      </c>
      <c r="E89" s="8">
        <f t="shared" si="5"/>
        <v>8764.4</v>
      </c>
      <c r="F89" s="8">
        <v>8764.4</v>
      </c>
      <c r="G89" s="8">
        <v>8764.4</v>
      </c>
      <c r="H89" s="8">
        <f t="shared" si="6"/>
        <v>0</v>
      </c>
    </row>
    <row r="90" spans="2:8" x14ac:dyDescent="0.2">
      <c r="B90" s="7" t="s">
        <v>21</v>
      </c>
      <c r="C90" s="8">
        <v>0</v>
      </c>
      <c r="D90" s="8">
        <v>0</v>
      </c>
      <c r="E90" s="8">
        <f t="shared" si="5"/>
        <v>0</v>
      </c>
      <c r="F90" s="8">
        <v>0</v>
      </c>
      <c r="G90" s="8">
        <v>0</v>
      </c>
      <c r="H90" s="8">
        <f t="shared" si="6"/>
        <v>0</v>
      </c>
    </row>
    <row r="91" spans="2:8" x14ac:dyDescent="0.2">
      <c r="B91" s="7" t="s">
        <v>22</v>
      </c>
      <c r="C91" s="8">
        <v>0</v>
      </c>
      <c r="D91" s="8">
        <v>3112.04</v>
      </c>
      <c r="E91" s="8">
        <f t="shared" si="5"/>
        <v>3112.04</v>
      </c>
      <c r="F91" s="8">
        <v>1826.53</v>
      </c>
      <c r="G91" s="8">
        <v>1826.53</v>
      </c>
      <c r="H91" s="8">
        <f t="shared" si="6"/>
        <v>1285.51</v>
      </c>
    </row>
    <row r="92" spans="2:8" x14ac:dyDescent="0.2">
      <c r="B92" s="7" t="s">
        <v>23</v>
      </c>
      <c r="C92" s="8">
        <v>0</v>
      </c>
      <c r="D92" s="8">
        <v>1709.45</v>
      </c>
      <c r="E92" s="8">
        <f t="shared" si="5"/>
        <v>1709.45</v>
      </c>
      <c r="F92" s="8">
        <v>1709.45</v>
      </c>
      <c r="G92" s="8">
        <v>1709.45</v>
      </c>
      <c r="H92" s="8">
        <f t="shared" si="6"/>
        <v>0</v>
      </c>
    </row>
    <row r="93" spans="2:8" x14ac:dyDescent="0.2">
      <c r="B93" s="7" t="s">
        <v>24</v>
      </c>
      <c r="C93" s="8">
        <v>0</v>
      </c>
      <c r="D93" s="8">
        <v>4095.67</v>
      </c>
      <c r="E93" s="8">
        <f t="shared" si="5"/>
        <v>4095.67</v>
      </c>
      <c r="F93" s="8">
        <v>4095.65</v>
      </c>
      <c r="G93" s="8">
        <v>4095.65</v>
      </c>
      <c r="H93" s="8">
        <f t="shared" si="6"/>
        <v>1.999999999998181E-2</v>
      </c>
    </row>
    <row r="94" spans="2:8" x14ac:dyDescent="0.2">
      <c r="B94" s="7" t="s">
        <v>25</v>
      </c>
      <c r="C94" s="8">
        <v>0</v>
      </c>
      <c r="D94" s="8">
        <v>372.04</v>
      </c>
      <c r="E94" s="8">
        <f t="shared" si="5"/>
        <v>372.04</v>
      </c>
      <c r="F94" s="8">
        <v>372.04</v>
      </c>
      <c r="G94" s="8">
        <v>372.04</v>
      </c>
      <c r="H94" s="8">
        <f t="shared" si="6"/>
        <v>0</v>
      </c>
    </row>
    <row r="95" spans="2:8" x14ac:dyDescent="0.2">
      <c r="B95" s="7" t="s">
        <v>26</v>
      </c>
      <c r="C95" s="8">
        <v>0</v>
      </c>
      <c r="D95" s="8">
        <v>7147.18</v>
      </c>
      <c r="E95" s="8">
        <f t="shared" si="5"/>
        <v>7147.18</v>
      </c>
      <c r="F95" s="8">
        <v>5568.2</v>
      </c>
      <c r="G95" s="8">
        <v>5568.2</v>
      </c>
      <c r="H95" s="8">
        <f t="shared" si="6"/>
        <v>1578.9800000000005</v>
      </c>
    </row>
    <row r="96" spans="2:8" x14ac:dyDescent="0.2">
      <c r="B96" s="7" t="s">
        <v>27</v>
      </c>
      <c r="C96" s="8">
        <v>0</v>
      </c>
      <c r="D96" s="8">
        <v>19162.54</v>
      </c>
      <c r="E96" s="8">
        <f t="shared" si="5"/>
        <v>19162.54</v>
      </c>
      <c r="F96" s="8">
        <v>19162.54</v>
      </c>
      <c r="G96" s="8">
        <v>19162.54</v>
      </c>
      <c r="H96" s="8">
        <f t="shared" si="6"/>
        <v>0</v>
      </c>
    </row>
    <row r="97" spans="2:8" x14ac:dyDescent="0.2">
      <c r="B97" s="7" t="s">
        <v>28</v>
      </c>
      <c r="C97" s="8">
        <v>0</v>
      </c>
      <c r="D97" s="8">
        <v>433</v>
      </c>
      <c r="E97" s="8">
        <f t="shared" si="5"/>
        <v>433</v>
      </c>
      <c r="F97" s="8">
        <v>279.62</v>
      </c>
      <c r="G97" s="8">
        <v>279.62</v>
      </c>
      <c r="H97" s="8">
        <f t="shared" si="6"/>
        <v>153.38</v>
      </c>
    </row>
    <row r="98" spans="2:8" x14ac:dyDescent="0.2">
      <c r="B98" s="7" t="s">
        <v>29</v>
      </c>
      <c r="C98" s="8">
        <v>0</v>
      </c>
      <c r="D98" s="8">
        <v>1734.62</v>
      </c>
      <c r="E98" s="8">
        <f t="shared" si="5"/>
        <v>1734.62</v>
      </c>
      <c r="F98" s="8">
        <v>279.62</v>
      </c>
      <c r="G98" s="8">
        <v>279.62</v>
      </c>
      <c r="H98" s="8">
        <f t="shared" si="6"/>
        <v>1455</v>
      </c>
    </row>
    <row r="99" spans="2:8" x14ac:dyDescent="0.2">
      <c r="B99" s="7" t="s">
        <v>30</v>
      </c>
      <c r="C99" s="8">
        <v>0</v>
      </c>
      <c r="D99" s="8">
        <v>3092.49</v>
      </c>
      <c r="E99" s="8">
        <f t="shared" si="5"/>
        <v>3092.49</v>
      </c>
      <c r="F99" s="8">
        <v>3092.49</v>
      </c>
      <c r="G99" s="8">
        <v>3092.49</v>
      </c>
      <c r="H99" s="8">
        <f t="shared" si="6"/>
        <v>0</v>
      </c>
    </row>
    <row r="100" spans="2:8" x14ac:dyDescent="0.2">
      <c r="B100" s="7" t="s">
        <v>31</v>
      </c>
      <c r="C100" s="8">
        <v>0</v>
      </c>
      <c r="D100" s="8">
        <v>355.17</v>
      </c>
      <c r="E100" s="8">
        <f t="shared" si="5"/>
        <v>355.17</v>
      </c>
      <c r="F100" s="8">
        <v>355.17</v>
      </c>
      <c r="G100" s="8">
        <v>355.17</v>
      </c>
      <c r="H100" s="8">
        <f t="shared" si="6"/>
        <v>0</v>
      </c>
    </row>
    <row r="101" spans="2:8" x14ac:dyDescent="0.2">
      <c r="B101" s="7" t="s">
        <v>32</v>
      </c>
      <c r="C101" s="8">
        <v>0</v>
      </c>
      <c r="D101" s="8">
        <v>1044.76</v>
      </c>
      <c r="E101" s="8">
        <f t="shared" si="5"/>
        <v>1044.76</v>
      </c>
      <c r="F101" s="8">
        <v>1044.75</v>
      </c>
      <c r="G101" s="8">
        <v>1044.75</v>
      </c>
      <c r="H101" s="8">
        <f t="shared" si="6"/>
        <v>9.9999999999909051E-3</v>
      </c>
    </row>
    <row r="102" spans="2:8" x14ac:dyDescent="0.2">
      <c r="B102" s="7" t="s">
        <v>33</v>
      </c>
      <c r="C102" s="8">
        <v>0</v>
      </c>
      <c r="D102" s="8">
        <v>8754.57</v>
      </c>
      <c r="E102" s="8">
        <f t="shared" si="5"/>
        <v>8754.57</v>
      </c>
      <c r="F102" s="8">
        <v>3128.56</v>
      </c>
      <c r="G102" s="8">
        <v>3128.56</v>
      </c>
      <c r="H102" s="8">
        <f t="shared" si="6"/>
        <v>5626.01</v>
      </c>
    </row>
    <row r="103" spans="2:8" x14ac:dyDescent="0.2">
      <c r="B103" s="7" t="s">
        <v>34</v>
      </c>
      <c r="C103" s="8">
        <v>0</v>
      </c>
      <c r="D103" s="8">
        <v>372.04</v>
      </c>
      <c r="E103" s="8">
        <f t="shared" si="5"/>
        <v>372.04</v>
      </c>
      <c r="F103" s="8">
        <v>372.04</v>
      </c>
      <c r="G103" s="8">
        <v>372.04</v>
      </c>
      <c r="H103" s="8">
        <f t="shared" si="6"/>
        <v>0</v>
      </c>
    </row>
    <row r="104" spans="2:8" x14ac:dyDescent="0.2">
      <c r="B104" s="7" t="s">
        <v>35</v>
      </c>
      <c r="C104" s="8">
        <v>0</v>
      </c>
      <c r="D104" s="8">
        <v>96769.79</v>
      </c>
      <c r="E104" s="8">
        <f t="shared" si="5"/>
        <v>96769.79</v>
      </c>
      <c r="F104" s="8">
        <v>46769.77</v>
      </c>
      <c r="G104" s="8">
        <v>46769.77</v>
      </c>
      <c r="H104" s="8">
        <f t="shared" si="6"/>
        <v>50000.02</v>
      </c>
    </row>
    <row r="105" spans="2:8" x14ac:dyDescent="0.2">
      <c r="B105" s="7" t="s">
        <v>36</v>
      </c>
      <c r="C105" s="8">
        <v>0</v>
      </c>
      <c r="D105" s="8">
        <v>483.99</v>
      </c>
      <c r="E105" s="8">
        <f t="shared" si="5"/>
        <v>483.99</v>
      </c>
      <c r="F105" s="8">
        <v>483.99</v>
      </c>
      <c r="G105" s="8">
        <v>483.99</v>
      </c>
      <c r="H105" s="8">
        <f t="shared" si="6"/>
        <v>0</v>
      </c>
    </row>
    <row r="106" spans="2:8" x14ac:dyDescent="0.2">
      <c r="B106" s="7" t="s">
        <v>37</v>
      </c>
      <c r="C106" s="8">
        <v>0</v>
      </c>
      <c r="D106" s="8">
        <v>340.47</v>
      </c>
      <c r="E106" s="8">
        <f t="shared" si="5"/>
        <v>340.47</v>
      </c>
      <c r="F106" s="8">
        <v>340.46</v>
      </c>
      <c r="G106" s="8">
        <v>340.46</v>
      </c>
      <c r="H106" s="8">
        <f t="shared" si="6"/>
        <v>1.0000000000047748E-2</v>
      </c>
    </row>
    <row r="107" spans="2:8" x14ac:dyDescent="0.2">
      <c r="B107" s="7" t="s">
        <v>38</v>
      </c>
      <c r="C107" s="8">
        <v>0</v>
      </c>
      <c r="D107" s="8">
        <v>279.62</v>
      </c>
      <c r="E107" s="8">
        <f t="shared" si="5"/>
        <v>279.62</v>
      </c>
      <c r="F107" s="8">
        <v>279.62</v>
      </c>
      <c r="G107" s="8">
        <v>279.62</v>
      </c>
      <c r="H107" s="8">
        <f t="shared" si="6"/>
        <v>0</v>
      </c>
    </row>
    <row r="108" spans="2:8" x14ac:dyDescent="0.2">
      <c r="B108" s="7" t="s">
        <v>39</v>
      </c>
      <c r="C108" s="8">
        <v>0</v>
      </c>
      <c r="D108" s="8">
        <v>47652.94</v>
      </c>
      <c r="E108" s="8">
        <f t="shared" si="5"/>
        <v>47652.94</v>
      </c>
      <c r="F108" s="8">
        <v>47028.66</v>
      </c>
      <c r="G108" s="8">
        <v>47028.66</v>
      </c>
      <c r="H108" s="8">
        <f t="shared" si="6"/>
        <v>624.27999999999884</v>
      </c>
    </row>
    <row r="109" spans="2:8" x14ac:dyDescent="0.2">
      <c r="B109" s="7" t="s">
        <v>40</v>
      </c>
      <c r="C109" s="8">
        <v>0</v>
      </c>
      <c r="D109" s="8">
        <v>355.17</v>
      </c>
      <c r="E109" s="8">
        <f t="shared" si="5"/>
        <v>355.17</v>
      </c>
      <c r="F109" s="8">
        <v>355.17</v>
      </c>
      <c r="G109" s="8">
        <v>355.17</v>
      </c>
      <c r="H109" s="8">
        <f t="shared" si="6"/>
        <v>0</v>
      </c>
    </row>
    <row r="110" spans="2:8" x14ac:dyDescent="0.2">
      <c r="B110" s="7" t="s">
        <v>41</v>
      </c>
      <c r="C110" s="8">
        <v>0</v>
      </c>
      <c r="D110" s="8">
        <v>11238.69</v>
      </c>
      <c r="E110" s="8">
        <f t="shared" si="5"/>
        <v>11238.69</v>
      </c>
      <c r="F110" s="8">
        <v>11100.64</v>
      </c>
      <c r="G110" s="8">
        <v>5811.04</v>
      </c>
      <c r="H110" s="8">
        <f t="shared" si="6"/>
        <v>138.05000000000109</v>
      </c>
    </row>
    <row r="111" spans="2:8" x14ac:dyDescent="0.2">
      <c r="B111" s="7" t="s">
        <v>42</v>
      </c>
      <c r="C111" s="8">
        <v>0</v>
      </c>
      <c r="D111" s="8">
        <v>856.03</v>
      </c>
      <c r="E111" s="8">
        <f t="shared" si="5"/>
        <v>856.03</v>
      </c>
      <c r="F111" s="8">
        <v>856.03</v>
      </c>
      <c r="G111" s="8">
        <v>856.03</v>
      </c>
      <c r="H111" s="8">
        <f t="shared" si="6"/>
        <v>0</v>
      </c>
    </row>
    <row r="112" spans="2:8" x14ac:dyDescent="0.2">
      <c r="B112" s="7" t="s">
        <v>43</v>
      </c>
      <c r="C112" s="8">
        <v>0</v>
      </c>
      <c r="D112" s="8">
        <v>1060.3599999999999</v>
      </c>
      <c r="E112" s="8">
        <f t="shared" si="5"/>
        <v>1060.3599999999999</v>
      </c>
      <c r="F112" s="8">
        <v>1060.3499999999999</v>
      </c>
      <c r="G112" s="8">
        <v>1060.3499999999999</v>
      </c>
      <c r="H112" s="8">
        <f t="shared" si="6"/>
        <v>9.9999999999909051E-3</v>
      </c>
    </row>
    <row r="113" spans="2:8" x14ac:dyDescent="0.2">
      <c r="B113" s="7" t="s">
        <v>44</v>
      </c>
      <c r="C113" s="8">
        <v>0</v>
      </c>
      <c r="D113" s="8">
        <v>992.64</v>
      </c>
      <c r="E113" s="8">
        <f t="shared" si="5"/>
        <v>992.64</v>
      </c>
      <c r="F113" s="8">
        <v>992.64</v>
      </c>
      <c r="G113" s="8">
        <v>992.64</v>
      </c>
      <c r="H113" s="8">
        <f t="shared" si="6"/>
        <v>0</v>
      </c>
    </row>
    <row r="114" spans="2:8" x14ac:dyDescent="0.2">
      <c r="B114" s="7" t="s">
        <v>45</v>
      </c>
      <c r="C114" s="8">
        <v>0</v>
      </c>
      <c r="D114" s="8">
        <v>10022.4</v>
      </c>
      <c r="E114" s="8">
        <f t="shared" si="5"/>
        <v>10022.4</v>
      </c>
      <c r="F114" s="8">
        <v>10022.4</v>
      </c>
      <c r="G114" s="8">
        <v>10022.4</v>
      </c>
      <c r="H114" s="8">
        <f t="shared" si="6"/>
        <v>0</v>
      </c>
    </row>
    <row r="115" spans="2:8" x14ac:dyDescent="0.2">
      <c r="B115" s="7" t="s">
        <v>46</v>
      </c>
      <c r="C115" s="8">
        <v>0</v>
      </c>
      <c r="D115" s="8">
        <v>340.47</v>
      </c>
      <c r="E115" s="8">
        <f t="shared" si="5"/>
        <v>340.47</v>
      </c>
      <c r="F115" s="8">
        <v>340.46</v>
      </c>
      <c r="G115" s="8">
        <v>340.46</v>
      </c>
      <c r="H115" s="8">
        <f t="shared" si="6"/>
        <v>1.0000000000047748E-2</v>
      </c>
    </row>
    <row r="116" spans="2:8" x14ac:dyDescent="0.2">
      <c r="B116" s="7" t="s">
        <v>47</v>
      </c>
      <c r="C116" s="8">
        <v>0</v>
      </c>
      <c r="D116" s="8">
        <v>558.05999999999995</v>
      </c>
      <c r="E116" s="8">
        <f t="shared" si="5"/>
        <v>558.05999999999995</v>
      </c>
      <c r="F116" s="8">
        <v>558.05999999999995</v>
      </c>
      <c r="G116" s="8">
        <v>558.05999999999995</v>
      </c>
      <c r="H116" s="8">
        <f t="shared" si="6"/>
        <v>0</v>
      </c>
    </row>
    <row r="117" spans="2:8" x14ac:dyDescent="0.2">
      <c r="B117" s="7" t="s">
        <v>48</v>
      </c>
      <c r="C117" s="8">
        <v>0</v>
      </c>
      <c r="D117" s="8">
        <v>1766.26</v>
      </c>
      <c r="E117" s="8">
        <f t="shared" si="5"/>
        <v>1766.26</v>
      </c>
      <c r="F117" s="8">
        <v>1647.59</v>
      </c>
      <c r="G117" s="8">
        <v>1647.59</v>
      </c>
      <c r="H117" s="8">
        <f t="shared" si="6"/>
        <v>118.67000000000007</v>
      </c>
    </row>
    <row r="118" spans="2:8" x14ac:dyDescent="0.2">
      <c r="B118" s="7" t="s">
        <v>49</v>
      </c>
      <c r="C118" s="8">
        <v>0</v>
      </c>
      <c r="D118" s="8">
        <v>2704.76</v>
      </c>
      <c r="E118" s="8">
        <f t="shared" si="5"/>
        <v>2704.76</v>
      </c>
      <c r="F118" s="8">
        <v>2703.17</v>
      </c>
      <c r="G118" s="8">
        <v>2703.17</v>
      </c>
      <c r="H118" s="8">
        <f t="shared" si="6"/>
        <v>1.5900000000001455</v>
      </c>
    </row>
    <row r="119" spans="2:8" x14ac:dyDescent="0.2">
      <c r="B119" s="7" t="s">
        <v>50</v>
      </c>
      <c r="C119" s="8">
        <v>0</v>
      </c>
      <c r="D119" s="8">
        <v>1120.31</v>
      </c>
      <c r="E119" s="8">
        <f t="shared" si="5"/>
        <v>1120.31</v>
      </c>
      <c r="F119" s="8">
        <v>1120.3</v>
      </c>
      <c r="G119" s="8">
        <v>1120.3</v>
      </c>
      <c r="H119" s="8">
        <f t="shared" si="6"/>
        <v>9.9999999999909051E-3</v>
      </c>
    </row>
    <row r="120" spans="2:8" x14ac:dyDescent="0.2">
      <c r="B120" s="7" t="s">
        <v>51</v>
      </c>
      <c r="C120" s="8">
        <v>0</v>
      </c>
      <c r="D120" s="8">
        <v>1205.8399999999999</v>
      </c>
      <c r="E120" s="8">
        <f t="shared" si="5"/>
        <v>1205.8399999999999</v>
      </c>
      <c r="F120" s="8">
        <v>1205.8399999999999</v>
      </c>
      <c r="G120" s="8">
        <v>1205.8399999999999</v>
      </c>
      <c r="H120" s="8">
        <f t="shared" si="6"/>
        <v>0</v>
      </c>
    </row>
    <row r="121" spans="2:8" x14ac:dyDescent="0.2">
      <c r="B121" s="7" t="s">
        <v>52</v>
      </c>
      <c r="C121" s="8">
        <v>0</v>
      </c>
      <c r="D121" s="8">
        <v>18659.16</v>
      </c>
      <c r="E121" s="8">
        <f t="shared" si="5"/>
        <v>18659.16</v>
      </c>
      <c r="F121" s="8">
        <v>15616.47</v>
      </c>
      <c r="G121" s="8">
        <v>15616.47</v>
      </c>
      <c r="H121" s="8">
        <f t="shared" si="6"/>
        <v>3042.6900000000005</v>
      </c>
    </row>
    <row r="122" spans="2:8" x14ac:dyDescent="0.2">
      <c r="B122" s="7" t="s">
        <v>53</v>
      </c>
      <c r="C122" s="8">
        <v>0</v>
      </c>
      <c r="D122" s="8">
        <v>4256.3599999999997</v>
      </c>
      <c r="E122" s="8">
        <f t="shared" si="5"/>
        <v>4256.3599999999997</v>
      </c>
      <c r="F122" s="8">
        <v>3772.36</v>
      </c>
      <c r="G122" s="8">
        <v>3772.36</v>
      </c>
      <c r="H122" s="8">
        <f t="shared" si="6"/>
        <v>483.99999999999955</v>
      </c>
    </row>
    <row r="123" spans="2:8" x14ac:dyDescent="0.2">
      <c r="B123" s="7" t="s">
        <v>54</v>
      </c>
      <c r="C123" s="8">
        <v>0</v>
      </c>
      <c r="D123" s="8">
        <v>748.27</v>
      </c>
      <c r="E123" s="8">
        <f t="shared" si="5"/>
        <v>748.27</v>
      </c>
      <c r="F123" s="8">
        <v>748.26</v>
      </c>
      <c r="G123" s="8">
        <v>748.26</v>
      </c>
      <c r="H123" s="8">
        <f t="shared" si="6"/>
        <v>9.9999999999909051E-3</v>
      </c>
    </row>
    <row r="124" spans="2:8" x14ac:dyDescent="0.2">
      <c r="B124" s="7" t="s">
        <v>55</v>
      </c>
      <c r="C124" s="8">
        <v>0</v>
      </c>
      <c r="D124" s="8">
        <v>355.17</v>
      </c>
      <c r="E124" s="8">
        <f t="shared" si="5"/>
        <v>355.17</v>
      </c>
      <c r="F124" s="8">
        <v>355.17</v>
      </c>
      <c r="G124" s="8">
        <v>355.17</v>
      </c>
      <c r="H124" s="8">
        <f t="shared" si="6"/>
        <v>0</v>
      </c>
    </row>
    <row r="125" spans="2:8" x14ac:dyDescent="0.2">
      <c r="B125" s="7" t="s">
        <v>56</v>
      </c>
      <c r="C125" s="8">
        <v>0</v>
      </c>
      <c r="D125" s="8">
        <v>4859.45</v>
      </c>
      <c r="E125" s="8">
        <f t="shared" si="5"/>
        <v>4859.45</v>
      </c>
      <c r="F125" s="8">
        <v>1816.76</v>
      </c>
      <c r="G125" s="8">
        <v>1816.76</v>
      </c>
      <c r="H125" s="8">
        <f t="shared" si="6"/>
        <v>3042.6899999999996</v>
      </c>
    </row>
    <row r="126" spans="2:8" x14ac:dyDescent="0.2">
      <c r="B126" s="7" t="s">
        <v>57</v>
      </c>
      <c r="C126" s="8">
        <v>0</v>
      </c>
      <c r="D126" s="8">
        <v>9158.65</v>
      </c>
      <c r="E126" s="8">
        <f t="shared" si="5"/>
        <v>9158.65</v>
      </c>
      <c r="F126" s="8">
        <v>8404.61</v>
      </c>
      <c r="G126" s="8">
        <v>8404.61</v>
      </c>
      <c r="H126" s="8">
        <f t="shared" si="6"/>
        <v>754.03999999999905</v>
      </c>
    </row>
    <row r="127" spans="2:8" x14ac:dyDescent="0.2">
      <c r="B127" s="7" t="s">
        <v>58</v>
      </c>
      <c r="C127" s="8">
        <v>0</v>
      </c>
      <c r="D127" s="8">
        <v>1249.1300000000001</v>
      </c>
      <c r="E127" s="8">
        <f t="shared" si="5"/>
        <v>1249.1300000000001</v>
      </c>
      <c r="F127" s="8">
        <v>1249.1199999999999</v>
      </c>
      <c r="G127" s="8">
        <v>1249.1199999999999</v>
      </c>
      <c r="H127" s="8">
        <f t="shared" si="6"/>
        <v>1.0000000000218279E-2</v>
      </c>
    </row>
    <row r="128" spans="2:8" x14ac:dyDescent="0.2">
      <c r="B128" s="7" t="s">
        <v>59</v>
      </c>
      <c r="C128" s="8">
        <v>0</v>
      </c>
      <c r="D128" s="8">
        <v>7922.16</v>
      </c>
      <c r="E128" s="8">
        <f t="shared" si="5"/>
        <v>7922.16</v>
      </c>
      <c r="F128" s="8">
        <v>7529.04</v>
      </c>
      <c r="G128" s="8">
        <v>7529.04</v>
      </c>
      <c r="H128" s="8">
        <f t="shared" si="6"/>
        <v>393.11999999999989</v>
      </c>
    </row>
    <row r="129" spans="2:8" x14ac:dyDescent="0.2">
      <c r="B129" s="7" t="s">
        <v>60</v>
      </c>
      <c r="C129" s="8">
        <v>0</v>
      </c>
      <c r="D129" s="8">
        <v>490.78</v>
      </c>
      <c r="E129" s="8">
        <f t="shared" si="5"/>
        <v>490.78</v>
      </c>
      <c r="F129" s="8">
        <v>490.76</v>
      </c>
      <c r="G129" s="8">
        <v>490.76</v>
      </c>
      <c r="H129" s="8">
        <f t="shared" si="6"/>
        <v>1.999999999998181E-2</v>
      </c>
    </row>
    <row r="130" spans="2:8" x14ac:dyDescent="0.2">
      <c r="B130" s="7" t="s">
        <v>61</v>
      </c>
      <c r="C130" s="8">
        <v>0</v>
      </c>
      <c r="D130" s="8">
        <v>13510.2</v>
      </c>
      <c r="E130" s="8">
        <f t="shared" si="5"/>
        <v>13510.2</v>
      </c>
      <c r="F130" s="8">
        <v>13230.56</v>
      </c>
      <c r="G130" s="8">
        <v>13230.56</v>
      </c>
      <c r="H130" s="8">
        <f t="shared" si="6"/>
        <v>279.64000000000124</v>
      </c>
    </row>
    <row r="131" spans="2:8" x14ac:dyDescent="0.2">
      <c r="B131" s="7" t="s">
        <v>62</v>
      </c>
      <c r="C131" s="8">
        <v>0</v>
      </c>
      <c r="D131" s="8">
        <v>984.81</v>
      </c>
      <c r="E131" s="8">
        <f t="shared" si="5"/>
        <v>984.81</v>
      </c>
      <c r="F131" s="8">
        <v>984.8</v>
      </c>
      <c r="G131" s="8">
        <v>984.8</v>
      </c>
      <c r="H131" s="8">
        <f t="shared" si="6"/>
        <v>9.9999999999909051E-3</v>
      </c>
    </row>
    <row r="132" spans="2:8" x14ac:dyDescent="0.2">
      <c r="B132" s="7" t="s">
        <v>63</v>
      </c>
      <c r="C132" s="8">
        <v>0</v>
      </c>
      <c r="D132" s="8">
        <v>733.57</v>
      </c>
      <c r="E132" s="8">
        <f t="shared" si="5"/>
        <v>733.57</v>
      </c>
      <c r="F132" s="8">
        <v>733.55</v>
      </c>
      <c r="G132" s="8">
        <v>733.55</v>
      </c>
      <c r="H132" s="8">
        <f t="shared" si="6"/>
        <v>2.0000000000095497E-2</v>
      </c>
    </row>
    <row r="133" spans="2:8" x14ac:dyDescent="0.2">
      <c r="B133" s="7" t="s">
        <v>64</v>
      </c>
      <c r="C133" s="8">
        <v>0</v>
      </c>
      <c r="D133" s="8">
        <v>69996.33</v>
      </c>
      <c r="E133" s="8">
        <f t="shared" si="5"/>
        <v>69996.33</v>
      </c>
      <c r="F133" s="8">
        <v>53986.71</v>
      </c>
      <c r="G133" s="8">
        <v>53986.71</v>
      </c>
      <c r="H133" s="8">
        <f t="shared" si="6"/>
        <v>16009.620000000003</v>
      </c>
    </row>
    <row r="134" spans="2:8" x14ac:dyDescent="0.2">
      <c r="B134" s="7" t="s">
        <v>65</v>
      </c>
      <c r="C134" s="8">
        <v>0</v>
      </c>
      <c r="D134" s="8">
        <v>50000</v>
      </c>
      <c r="E134" s="8">
        <f t="shared" si="5"/>
        <v>50000</v>
      </c>
      <c r="F134" s="8">
        <v>50000</v>
      </c>
      <c r="G134" s="8">
        <v>50000</v>
      </c>
      <c r="H134" s="8">
        <f t="shared" si="6"/>
        <v>0</v>
      </c>
    </row>
    <row r="135" spans="2:8" x14ac:dyDescent="0.2">
      <c r="B135" s="7" t="s">
        <v>66</v>
      </c>
      <c r="C135" s="8">
        <v>0</v>
      </c>
      <c r="D135" s="8">
        <v>50000</v>
      </c>
      <c r="E135" s="8">
        <f t="shared" si="5"/>
        <v>50000</v>
      </c>
      <c r="F135" s="8">
        <v>50000</v>
      </c>
      <c r="G135" s="8">
        <v>50000</v>
      </c>
      <c r="H135" s="8">
        <f t="shared" si="6"/>
        <v>0</v>
      </c>
    </row>
    <row r="136" spans="2:8" x14ac:dyDescent="0.2">
      <c r="B136" s="7" t="s">
        <v>67</v>
      </c>
      <c r="C136" s="8">
        <v>0</v>
      </c>
      <c r="D136" s="8">
        <v>18527.13</v>
      </c>
      <c r="E136" s="8">
        <f t="shared" si="5"/>
        <v>18527.13</v>
      </c>
      <c r="F136" s="8">
        <v>18527.13</v>
      </c>
      <c r="G136" s="8">
        <v>18527.13</v>
      </c>
      <c r="H136" s="8">
        <f t="shared" si="6"/>
        <v>0</v>
      </c>
    </row>
    <row r="137" spans="2:8" x14ac:dyDescent="0.2">
      <c r="B137" s="7" t="s">
        <v>68</v>
      </c>
      <c r="C137" s="8">
        <v>0</v>
      </c>
      <c r="D137" s="8">
        <v>2258.52</v>
      </c>
      <c r="E137" s="8">
        <f t="shared" si="5"/>
        <v>2258.52</v>
      </c>
      <c r="F137" s="8">
        <v>0</v>
      </c>
      <c r="G137" s="8">
        <v>0</v>
      </c>
      <c r="H137" s="8">
        <f t="shared" si="6"/>
        <v>2258.52</v>
      </c>
    </row>
    <row r="138" spans="2:8" x14ac:dyDescent="0.2">
      <c r="B138" s="7" t="s">
        <v>69</v>
      </c>
      <c r="C138" s="8">
        <v>0</v>
      </c>
      <c r="D138" s="8">
        <v>5387.67</v>
      </c>
      <c r="E138" s="8">
        <f t="shared" si="5"/>
        <v>5387.67</v>
      </c>
      <c r="F138" s="8">
        <v>5387.67</v>
      </c>
      <c r="G138" s="8">
        <v>5387.67</v>
      </c>
      <c r="H138" s="8">
        <f t="shared" si="6"/>
        <v>0</v>
      </c>
    </row>
    <row r="139" spans="2:8" x14ac:dyDescent="0.2">
      <c r="B139" s="7" t="s">
        <v>70</v>
      </c>
      <c r="C139" s="8">
        <v>0</v>
      </c>
      <c r="D139" s="8">
        <v>68918.44</v>
      </c>
      <c r="E139" s="8">
        <f t="shared" si="5"/>
        <v>68918.44</v>
      </c>
      <c r="F139" s="8">
        <v>68918.44</v>
      </c>
      <c r="G139" s="8">
        <v>39918.44</v>
      </c>
      <c r="H139" s="8">
        <f t="shared" si="6"/>
        <v>0</v>
      </c>
    </row>
    <row r="140" spans="2:8" x14ac:dyDescent="0.2">
      <c r="B140" s="7" t="s">
        <v>71</v>
      </c>
      <c r="C140" s="8">
        <v>0</v>
      </c>
      <c r="D140" s="8">
        <v>2782.84</v>
      </c>
      <c r="E140" s="8">
        <f t="shared" si="5"/>
        <v>2782.84</v>
      </c>
      <c r="F140" s="8">
        <v>2782.84</v>
      </c>
      <c r="G140" s="8">
        <v>2782.84</v>
      </c>
      <c r="H140" s="8">
        <f t="shared" si="6"/>
        <v>0</v>
      </c>
    </row>
    <row r="141" spans="2:8" x14ac:dyDescent="0.2">
      <c r="B141" s="7" t="s">
        <v>72</v>
      </c>
      <c r="C141" s="8">
        <v>0</v>
      </c>
      <c r="D141" s="8">
        <v>4408</v>
      </c>
      <c r="E141" s="8">
        <f t="shared" si="5"/>
        <v>4408</v>
      </c>
      <c r="F141" s="8">
        <v>4408</v>
      </c>
      <c r="G141" s="8">
        <v>4408</v>
      </c>
      <c r="H141" s="8">
        <f t="shared" si="6"/>
        <v>0</v>
      </c>
    </row>
    <row r="142" spans="2:8" x14ac:dyDescent="0.2">
      <c r="B142" s="7" t="s">
        <v>73</v>
      </c>
      <c r="C142" s="8">
        <v>0</v>
      </c>
      <c r="D142" s="8">
        <v>42621.98</v>
      </c>
      <c r="E142" s="8">
        <f t="shared" si="5"/>
        <v>42621.98</v>
      </c>
      <c r="F142" s="8">
        <v>41577.33</v>
      </c>
      <c r="G142" s="8">
        <v>41577.33</v>
      </c>
      <c r="H142" s="8">
        <f t="shared" si="6"/>
        <v>1044.6500000000015</v>
      </c>
    </row>
    <row r="143" spans="2:8" x14ac:dyDescent="0.2">
      <c r="B143" s="7" t="s">
        <v>74</v>
      </c>
      <c r="C143" s="8">
        <v>0</v>
      </c>
      <c r="D143" s="8">
        <v>1768.75</v>
      </c>
      <c r="E143" s="8">
        <f t="shared" si="5"/>
        <v>1768.75</v>
      </c>
      <c r="F143" s="8">
        <v>483.99</v>
      </c>
      <c r="G143" s="8">
        <v>483.99</v>
      </c>
      <c r="H143" s="8">
        <f t="shared" si="6"/>
        <v>1284.76</v>
      </c>
    </row>
    <row r="144" spans="2:8" x14ac:dyDescent="0.2">
      <c r="B144" s="7" t="s">
        <v>75</v>
      </c>
      <c r="C144" s="8">
        <v>0</v>
      </c>
      <c r="D144" s="8">
        <v>13613.95</v>
      </c>
      <c r="E144" s="8">
        <f t="shared" si="5"/>
        <v>13613.95</v>
      </c>
      <c r="F144" s="8">
        <v>13613.95</v>
      </c>
      <c r="G144" s="8">
        <v>13613.95</v>
      </c>
      <c r="H144" s="8">
        <f t="shared" si="6"/>
        <v>0</v>
      </c>
    </row>
    <row r="145" spans="2:8" x14ac:dyDescent="0.2">
      <c r="B145" s="7" t="s">
        <v>76</v>
      </c>
      <c r="C145" s="8">
        <v>0</v>
      </c>
      <c r="D145" s="8">
        <v>47097.89</v>
      </c>
      <c r="E145" s="8">
        <f t="shared" si="5"/>
        <v>47097.89</v>
      </c>
      <c r="F145" s="8">
        <v>46900.68</v>
      </c>
      <c r="G145" s="8">
        <v>46900.68</v>
      </c>
      <c r="H145" s="8">
        <f t="shared" si="6"/>
        <v>197.20999999999913</v>
      </c>
    </row>
    <row r="146" spans="2:8" x14ac:dyDescent="0.2">
      <c r="B146" s="7" t="s">
        <v>77</v>
      </c>
      <c r="C146" s="8">
        <v>0</v>
      </c>
      <c r="D146" s="8">
        <v>0</v>
      </c>
      <c r="E146" s="8">
        <f t="shared" si="5"/>
        <v>0</v>
      </c>
      <c r="F146" s="8">
        <v>0</v>
      </c>
      <c r="G146" s="8">
        <v>0</v>
      </c>
      <c r="H146" s="8">
        <f t="shared" si="6"/>
        <v>0</v>
      </c>
    </row>
    <row r="147" spans="2:8" x14ac:dyDescent="0.2">
      <c r="B147" s="7" t="s">
        <v>78</v>
      </c>
      <c r="C147" s="8">
        <v>0</v>
      </c>
      <c r="D147" s="8">
        <v>57457.78</v>
      </c>
      <c r="E147" s="8">
        <f t="shared" si="5"/>
        <v>57457.78</v>
      </c>
      <c r="F147" s="8">
        <v>56328.21</v>
      </c>
      <c r="G147" s="8">
        <v>53186.21</v>
      </c>
      <c r="H147" s="8">
        <f t="shared" si="6"/>
        <v>1129.5699999999997</v>
      </c>
    </row>
    <row r="148" spans="2:8" x14ac:dyDescent="0.2">
      <c r="B148" s="7" t="s">
        <v>79</v>
      </c>
      <c r="C148" s="8">
        <v>0</v>
      </c>
      <c r="D148" s="8">
        <v>2103.25</v>
      </c>
      <c r="E148" s="8">
        <f t="shared" si="5"/>
        <v>2103.25</v>
      </c>
      <c r="F148" s="8">
        <v>2103.25</v>
      </c>
      <c r="G148" s="8">
        <v>2103.25</v>
      </c>
      <c r="H148" s="8">
        <f t="shared" si="6"/>
        <v>0</v>
      </c>
    </row>
    <row r="149" spans="2:8" x14ac:dyDescent="0.2">
      <c r="B149" s="7" t="s">
        <v>80</v>
      </c>
      <c r="C149" s="8">
        <v>0</v>
      </c>
      <c r="D149" s="8">
        <v>121838.84</v>
      </c>
      <c r="E149" s="8">
        <f t="shared" si="5"/>
        <v>121838.84</v>
      </c>
      <c r="F149" s="8">
        <v>97208.42</v>
      </c>
      <c r="G149" s="8">
        <v>97208.42</v>
      </c>
      <c r="H149" s="8">
        <f t="shared" si="6"/>
        <v>24630.42</v>
      </c>
    </row>
    <row r="150" spans="2:8" x14ac:dyDescent="0.2">
      <c r="B150" s="7" t="s">
        <v>81</v>
      </c>
      <c r="C150" s="8">
        <v>0</v>
      </c>
      <c r="D150" s="8">
        <v>139893.41</v>
      </c>
      <c r="E150" s="8">
        <f t="shared" si="5"/>
        <v>139893.41</v>
      </c>
      <c r="F150" s="8">
        <v>65071.17</v>
      </c>
      <c r="G150" s="8">
        <v>65071.17</v>
      </c>
      <c r="H150" s="8">
        <f t="shared" si="6"/>
        <v>74822.240000000005</v>
      </c>
    </row>
    <row r="151" spans="2:8" x14ac:dyDescent="0.2">
      <c r="B151" s="7" t="s">
        <v>82</v>
      </c>
      <c r="C151" s="8">
        <v>0</v>
      </c>
      <c r="D151" s="8">
        <v>638748.65</v>
      </c>
      <c r="E151" s="8">
        <f t="shared" si="5"/>
        <v>638748.65</v>
      </c>
      <c r="F151" s="8">
        <v>161887.98000000001</v>
      </c>
      <c r="G151" s="8">
        <v>161153.79</v>
      </c>
      <c r="H151" s="8">
        <f t="shared" si="6"/>
        <v>476860.67000000004</v>
      </c>
    </row>
    <row r="152" spans="2:8" ht="23.6" x14ac:dyDescent="0.2">
      <c r="B152" s="7" t="s">
        <v>83</v>
      </c>
      <c r="C152" s="8">
        <v>0</v>
      </c>
      <c r="D152" s="8">
        <v>33944.620000000003</v>
      </c>
      <c r="E152" s="8">
        <f t="shared" si="5"/>
        <v>33944.620000000003</v>
      </c>
      <c r="F152" s="8">
        <v>28448.02</v>
      </c>
      <c r="G152" s="8">
        <v>24504.02</v>
      </c>
      <c r="H152" s="8">
        <f t="shared" si="6"/>
        <v>5496.6000000000022</v>
      </c>
    </row>
    <row r="153" spans="2:8" x14ac:dyDescent="0.2">
      <c r="B153" s="7" t="s">
        <v>84</v>
      </c>
      <c r="C153" s="8">
        <v>0</v>
      </c>
      <c r="D153" s="8">
        <v>25599.360000000001</v>
      </c>
      <c r="E153" s="8">
        <f t="shared" si="5"/>
        <v>25599.360000000001</v>
      </c>
      <c r="F153" s="8">
        <v>15294.47</v>
      </c>
      <c r="G153" s="8">
        <v>15294.47</v>
      </c>
      <c r="H153" s="8">
        <f t="shared" si="6"/>
        <v>10304.890000000001</v>
      </c>
    </row>
    <row r="154" spans="2:8" x14ac:dyDescent="0.2">
      <c r="B154" s="7" t="s">
        <v>85</v>
      </c>
      <c r="C154" s="8">
        <v>0</v>
      </c>
      <c r="D154" s="8">
        <v>184922.07</v>
      </c>
      <c r="E154" s="8">
        <f t="shared" si="5"/>
        <v>184922.07</v>
      </c>
      <c r="F154" s="8">
        <v>0</v>
      </c>
      <c r="G154" s="8">
        <v>0</v>
      </c>
      <c r="H154" s="8">
        <f t="shared" si="6"/>
        <v>184922.07</v>
      </c>
    </row>
    <row r="155" spans="2:8" ht="23.6" x14ac:dyDescent="0.2">
      <c r="B155" s="7" t="s">
        <v>86</v>
      </c>
      <c r="C155" s="8">
        <v>0</v>
      </c>
      <c r="D155" s="8">
        <v>0</v>
      </c>
      <c r="E155" s="8">
        <f t="shared" si="5"/>
        <v>0</v>
      </c>
      <c r="F155" s="8">
        <v>0</v>
      </c>
      <c r="G155" s="8">
        <v>0</v>
      </c>
      <c r="H155" s="8">
        <f t="shared" si="6"/>
        <v>0</v>
      </c>
    </row>
    <row r="156" spans="2:8" x14ac:dyDescent="0.2">
      <c r="B156" s="7" t="s">
        <v>87</v>
      </c>
      <c r="C156" s="8">
        <v>0</v>
      </c>
      <c r="D156" s="8">
        <v>5075</v>
      </c>
      <c r="E156" s="8">
        <f t="shared" si="5"/>
        <v>5075</v>
      </c>
      <c r="F156" s="8">
        <v>5075</v>
      </c>
      <c r="G156" s="8">
        <v>5075</v>
      </c>
      <c r="H156" s="8">
        <f t="shared" si="6"/>
        <v>0</v>
      </c>
    </row>
    <row r="157" spans="2:8" x14ac:dyDescent="0.2">
      <c r="B157" s="7" t="s">
        <v>88</v>
      </c>
      <c r="C157" s="8">
        <v>0</v>
      </c>
      <c r="D157" s="8">
        <v>400719</v>
      </c>
      <c r="E157" s="8">
        <f t="shared" si="5"/>
        <v>400719</v>
      </c>
      <c r="F157" s="8">
        <v>342185.3</v>
      </c>
      <c r="G157" s="8">
        <v>74345.48</v>
      </c>
      <c r="H157" s="8">
        <f t="shared" si="6"/>
        <v>58533.700000000012</v>
      </c>
    </row>
    <row r="158" spans="2:8" x14ac:dyDescent="0.2">
      <c r="B158" s="7"/>
      <c r="C158" s="8"/>
      <c r="D158" s="8"/>
      <c r="E158" s="8"/>
      <c r="F158" s="8"/>
      <c r="G158" s="8"/>
      <c r="H158" s="8"/>
    </row>
    <row r="159" spans="2:8" x14ac:dyDescent="0.2">
      <c r="B159" s="7"/>
      <c r="C159" s="8"/>
      <c r="D159" s="8"/>
      <c r="E159" s="8"/>
      <c r="F159" s="8"/>
      <c r="G159" s="8"/>
      <c r="H159" s="8"/>
    </row>
    <row r="160" spans="2:8" x14ac:dyDescent="0.2">
      <c r="B160" s="7"/>
      <c r="C160" s="8"/>
      <c r="D160" s="8"/>
      <c r="E160" s="8"/>
      <c r="F160" s="8"/>
      <c r="G160" s="8"/>
      <c r="H160" s="8"/>
    </row>
    <row r="161" spans="2:8" x14ac:dyDescent="0.2">
      <c r="B161" s="7"/>
      <c r="C161" s="8"/>
      <c r="D161" s="8"/>
      <c r="E161" s="8"/>
      <c r="F161" s="8"/>
      <c r="G161" s="8"/>
      <c r="H161" s="8"/>
    </row>
    <row r="162" spans="2:8" x14ac:dyDescent="0.2">
      <c r="B162" s="7"/>
      <c r="C162" s="8"/>
      <c r="D162" s="8"/>
      <c r="E162" s="8"/>
      <c r="F162" s="8"/>
      <c r="G162" s="8"/>
      <c r="H162" s="8"/>
    </row>
    <row r="163" spans="2:8" x14ac:dyDescent="0.2">
      <c r="B163" s="7"/>
      <c r="C163" s="8"/>
      <c r="D163" s="8"/>
      <c r="E163" s="8"/>
      <c r="F163" s="8"/>
      <c r="G163" s="8"/>
      <c r="H163" s="8"/>
    </row>
    <row r="164" spans="2:8" x14ac:dyDescent="0.2">
      <c r="B164" s="7"/>
      <c r="C164" s="8"/>
      <c r="D164" s="8"/>
      <c r="E164" s="8"/>
      <c r="F164" s="8"/>
      <c r="G164" s="8"/>
      <c r="H164" s="8"/>
    </row>
    <row r="165" spans="2:8" x14ac:dyDescent="0.2">
      <c r="B165" s="7"/>
      <c r="C165" s="8"/>
      <c r="D165" s="8"/>
      <c r="E165" s="8"/>
      <c r="F165" s="8"/>
      <c r="G165" s="8"/>
      <c r="H165" s="8"/>
    </row>
    <row r="166" spans="2:8" x14ac:dyDescent="0.2">
      <c r="B166" s="7"/>
      <c r="C166" s="8"/>
      <c r="D166" s="8"/>
      <c r="E166" s="8"/>
      <c r="F166" s="8"/>
      <c r="G166" s="8"/>
      <c r="H166" s="8"/>
    </row>
    <row r="167" spans="2:8" x14ac:dyDescent="0.2">
      <c r="B167" s="7"/>
      <c r="C167" s="8"/>
      <c r="D167" s="8"/>
      <c r="E167" s="8"/>
      <c r="F167" s="8"/>
      <c r="G167" s="8"/>
      <c r="H167" s="8"/>
    </row>
    <row r="168" spans="2:8" ht="11.95" customHeight="1" x14ac:dyDescent="0.2">
      <c r="B168" s="11"/>
      <c r="C168" s="10"/>
      <c r="D168" s="10"/>
      <c r="E168" s="10"/>
      <c r="F168" s="10"/>
      <c r="G168" s="10"/>
      <c r="H168" s="10"/>
    </row>
    <row r="169" spans="2:8" x14ac:dyDescent="0.2">
      <c r="B169" s="3" t="s">
        <v>14</v>
      </c>
      <c r="C169" s="4">
        <f>SUM(C9+C84)</f>
        <v>166514047.53999999</v>
      </c>
      <c r="D169" s="4">
        <f t="shared" ref="D169:H169" si="7">SUM(D9+D84)</f>
        <v>4675715.2399999853</v>
      </c>
      <c r="E169" s="4">
        <f t="shared" si="7"/>
        <v>171189762.77999997</v>
      </c>
      <c r="F169" s="4">
        <f t="shared" si="7"/>
        <v>126791219.79000001</v>
      </c>
      <c r="G169" s="4">
        <f t="shared" si="7"/>
        <v>117603108.51999998</v>
      </c>
      <c r="H169" s="4">
        <f t="shared" si="7"/>
        <v>44398542.989999965</v>
      </c>
    </row>
    <row r="170" spans="2:8" ht="12.45" thickBot="1" x14ac:dyDescent="0.25">
      <c r="B170" s="5"/>
      <c r="C170" s="6"/>
      <c r="D170" s="6"/>
      <c r="E170" s="21"/>
      <c r="F170" s="6"/>
      <c r="G170" s="6"/>
      <c r="H170" s="14"/>
    </row>
    <row r="171" spans="2:8" s="22" customFormat="1" ht="11.3" customHeight="1" x14ac:dyDescent="0.2">
      <c r="C171" s="23"/>
      <c r="D171" s="23"/>
      <c r="E171" s="23"/>
      <c r="F171" s="23"/>
      <c r="G171" s="23"/>
      <c r="H171" s="23"/>
    </row>
    <row r="172" spans="2:8" s="22" customFormat="1" x14ac:dyDescent="0.2">
      <c r="C172" s="23"/>
      <c r="D172" s="23"/>
      <c r="E172" s="23"/>
      <c r="F172" s="23"/>
      <c r="G172" s="23"/>
      <c r="H172" s="23"/>
    </row>
    <row r="173" spans="2:8" s="22" customFormat="1" x14ac:dyDescent="0.2">
      <c r="C173" s="23"/>
      <c r="D173" s="23"/>
      <c r="E173" s="23"/>
      <c r="F173" s="23"/>
      <c r="G173" s="23"/>
      <c r="H173" s="23"/>
    </row>
    <row r="174" spans="2:8" s="22" customFormat="1" x14ac:dyDescent="0.2">
      <c r="C174" s="23"/>
      <c r="D174" s="23"/>
      <c r="E174" s="23"/>
      <c r="F174" s="23"/>
      <c r="G174" s="23"/>
      <c r="H174" s="23"/>
    </row>
    <row r="175" spans="2:8" s="22" customFormat="1" x14ac:dyDescent="0.2">
      <c r="C175" s="23"/>
      <c r="D175" s="23"/>
      <c r="E175" s="23"/>
      <c r="F175" s="23"/>
      <c r="G175" s="23"/>
      <c r="H175" s="23"/>
    </row>
    <row r="176" spans="2:8" s="22" customFormat="1" x14ac:dyDescent="0.2">
      <c r="C176" s="23"/>
      <c r="D176" s="23"/>
      <c r="E176" s="23"/>
      <c r="F176" s="23"/>
      <c r="G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8" s="22" customFormat="1" x14ac:dyDescent="0.2">
      <c r="C193" s="23"/>
      <c r="D193" s="23"/>
      <c r="E193" s="23"/>
      <c r="F193" s="23"/>
      <c r="G193" s="23"/>
      <c r="H193" s="23"/>
    </row>
    <row r="194" spans="3:8" s="22" customFormat="1" x14ac:dyDescent="0.2">
      <c r="C194" s="23"/>
      <c r="D194" s="23"/>
      <c r="E194" s="23"/>
      <c r="F194" s="23"/>
      <c r="G194" s="23"/>
      <c r="H194" s="23"/>
    </row>
    <row r="195" spans="3:8" s="22" customFormat="1" x14ac:dyDescent="0.2">
      <c r="C195" s="23"/>
      <c r="D195" s="23"/>
      <c r="E195" s="23"/>
      <c r="F195" s="23"/>
      <c r="G195" s="23"/>
      <c r="H195" s="23"/>
    </row>
    <row r="196" spans="3:8" s="22" customFormat="1" x14ac:dyDescent="0.2">
      <c r="C196" s="23"/>
      <c r="D196" s="23"/>
      <c r="E196" s="23"/>
      <c r="F196" s="23"/>
      <c r="G196" s="23"/>
      <c r="H196" s="23"/>
    </row>
    <row r="197" spans="3:8" s="22" customFormat="1" x14ac:dyDescent="0.2">
      <c r="C197" s="23"/>
      <c r="D197" s="23"/>
      <c r="E197" s="23"/>
      <c r="F197" s="23"/>
      <c r="G197" s="23"/>
      <c r="H197" s="23"/>
    </row>
    <row r="198" spans="3:8" s="22" customFormat="1" x14ac:dyDescent="0.2">
      <c r="C198" s="23"/>
      <c r="D198" s="23"/>
      <c r="E198" s="23"/>
      <c r="F198" s="23"/>
      <c r="G198" s="23"/>
      <c r="H198" s="23"/>
    </row>
    <row r="199" spans="3:8" s="22" customFormat="1" x14ac:dyDescent="0.2">
      <c r="C199" s="23"/>
      <c r="D199" s="23"/>
      <c r="E199" s="23"/>
      <c r="F199" s="23"/>
      <c r="G199" s="23"/>
      <c r="H199" s="23"/>
    </row>
    <row r="200" spans="3:8" s="22" customFormat="1" x14ac:dyDescent="0.2">
      <c r="C200" s="23"/>
      <c r="D200" s="23"/>
      <c r="E200" s="23"/>
      <c r="F200" s="23"/>
      <c r="G200" s="23"/>
      <c r="H200" s="23"/>
    </row>
    <row r="201" spans="3:8" s="22" customFormat="1" x14ac:dyDescent="0.2">
      <c r="C201" s="23"/>
      <c r="D201" s="23"/>
      <c r="E201" s="23"/>
      <c r="F201" s="23"/>
      <c r="G201" s="23"/>
      <c r="H201" s="23"/>
    </row>
    <row r="202" spans="3:8" s="22" customFormat="1" x14ac:dyDescent="0.2">
      <c r="C202" s="23"/>
      <c r="D202" s="23"/>
      <c r="E202" s="23"/>
      <c r="F202" s="23"/>
      <c r="G202" s="23"/>
      <c r="H202" s="23"/>
    </row>
    <row r="203" spans="3:8" s="22" customFormat="1" x14ac:dyDescent="0.2">
      <c r="C203" s="23"/>
      <c r="D203" s="23"/>
      <c r="E203" s="23"/>
      <c r="F203" s="23"/>
      <c r="G203" s="23"/>
      <c r="H203" s="23"/>
    </row>
    <row r="204" spans="3:8" s="22" customFormat="1" x14ac:dyDescent="0.2">
      <c r="C204" s="23"/>
      <c r="D204" s="23"/>
      <c r="E204" s="23"/>
      <c r="F204" s="23"/>
      <c r="G204" s="23"/>
      <c r="H204" s="23"/>
    </row>
    <row r="205" spans="3:8" s="22" customFormat="1" x14ac:dyDescent="0.2">
      <c r="C205" s="23"/>
      <c r="D205" s="23"/>
      <c r="E205" s="23"/>
      <c r="F205" s="23"/>
      <c r="G205" s="23"/>
      <c r="H205" s="23"/>
    </row>
    <row r="206" spans="3:8" s="22" customFormat="1" x14ac:dyDescent="0.2">
      <c r="C206" s="23"/>
      <c r="D206" s="23"/>
      <c r="E206" s="23"/>
      <c r="F206" s="23"/>
      <c r="G206" s="23"/>
      <c r="H206" s="23"/>
    </row>
    <row r="207" spans="3:8" s="22" customFormat="1" x14ac:dyDescent="0.2">
      <c r="C207" s="23"/>
      <c r="D207" s="23"/>
      <c r="E207" s="23"/>
      <c r="F207" s="23"/>
      <c r="G207" s="23"/>
      <c r="H207" s="23"/>
    </row>
    <row r="208" spans="3:8" s="22" customFormat="1" x14ac:dyDescent="0.2">
      <c r="C208" s="23"/>
      <c r="D208" s="23"/>
      <c r="E208" s="23"/>
      <c r="F208" s="23"/>
      <c r="G208" s="23"/>
      <c r="H208" s="23"/>
    </row>
    <row r="209" spans="3:8" s="22" customFormat="1" x14ac:dyDescent="0.2">
      <c r="C209" s="23"/>
      <c r="D209" s="23"/>
      <c r="E209" s="23"/>
      <c r="F209" s="23"/>
      <c r="G209" s="23"/>
      <c r="H209" s="23"/>
    </row>
    <row r="210" spans="3:8" s="22" customFormat="1" x14ac:dyDescent="0.2">
      <c r="C210" s="23"/>
      <c r="D210" s="23"/>
      <c r="E210" s="23"/>
      <c r="F210" s="23"/>
      <c r="G210" s="23"/>
      <c r="H210" s="23"/>
    </row>
    <row r="211" spans="3:8" s="22" customFormat="1" x14ac:dyDescent="0.2">
      <c r="C211" s="23"/>
      <c r="D211" s="23"/>
      <c r="E211" s="23"/>
      <c r="F211" s="23"/>
      <c r="G211" s="23"/>
      <c r="H211" s="23"/>
    </row>
    <row r="212" spans="3:8" s="22" customFormat="1" x14ac:dyDescent="0.2">
      <c r="C212" s="23"/>
      <c r="D212" s="23"/>
      <c r="E212" s="23"/>
      <c r="F212" s="23"/>
      <c r="G212" s="23"/>
      <c r="H212" s="23"/>
    </row>
    <row r="213" spans="3:8" s="22" customFormat="1" x14ac:dyDescent="0.2">
      <c r="C213" s="23"/>
      <c r="D213" s="23"/>
      <c r="E213" s="23"/>
      <c r="F213" s="23"/>
      <c r="G213" s="23"/>
      <c r="H213" s="23"/>
    </row>
    <row r="214" spans="3:8" s="22" customFormat="1" x14ac:dyDescent="0.2">
      <c r="C214" s="23"/>
      <c r="D214" s="23"/>
      <c r="E214" s="23"/>
      <c r="F214" s="23"/>
      <c r="G214" s="23"/>
      <c r="H214" s="23"/>
    </row>
    <row r="215" spans="3:8" s="22" customFormat="1" x14ac:dyDescent="0.2">
      <c r="C215" s="23"/>
      <c r="D215" s="23"/>
      <c r="E215" s="23"/>
      <c r="F215" s="23"/>
      <c r="G215" s="23"/>
      <c r="H215" s="23"/>
    </row>
    <row r="216" spans="3:8" s="22" customFormat="1" x14ac:dyDescent="0.2">
      <c r="C216" s="23"/>
      <c r="D216" s="23"/>
      <c r="E216" s="23"/>
      <c r="F216" s="23"/>
      <c r="G216" s="23"/>
      <c r="H216" s="23"/>
    </row>
    <row r="217" spans="3:8" s="22" customFormat="1" x14ac:dyDescent="0.2">
      <c r="C217" s="23"/>
      <c r="D217" s="23"/>
      <c r="E217" s="23"/>
      <c r="F217" s="23"/>
      <c r="G217" s="23"/>
      <c r="H217" s="23"/>
    </row>
    <row r="218" spans="3:8" s="22" customFormat="1" x14ac:dyDescent="0.2">
      <c r="C218" s="23"/>
      <c r="D218" s="23"/>
      <c r="E218" s="23"/>
      <c r="F218" s="23"/>
      <c r="G218" s="23"/>
      <c r="H218" s="23"/>
    </row>
    <row r="219" spans="3:8" s="22" customFormat="1" x14ac:dyDescent="0.2">
      <c r="C219" s="23"/>
      <c r="D219" s="23"/>
      <c r="E219" s="23"/>
      <c r="F219" s="23"/>
      <c r="G219" s="23"/>
      <c r="H219" s="23"/>
    </row>
    <row r="220" spans="3:8" s="22" customFormat="1" x14ac:dyDescent="0.2">
      <c r="C220" s="23"/>
      <c r="D220" s="23"/>
      <c r="E220" s="23"/>
      <c r="F220" s="23"/>
      <c r="G220" s="23"/>
      <c r="H220" s="23"/>
    </row>
    <row r="221" spans="3:8" s="22" customFormat="1" x14ac:dyDescent="0.2">
      <c r="C221" s="23"/>
      <c r="D221" s="23"/>
      <c r="E221" s="23"/>
      <c r="F221" s="23"/>
      <c r="G221" s="23"/>
      <c r="H221" s="23"/>
    </row>
    <row r="222" spans="3:8" s="22" customFormat="1" x14ac:dyDescent="0.2">
      <c r="C222" s="23"/>
      <c r="D222" s="23"/>
      <c r="E222" s="23"/>
      <c r="F222" s="23"/>
      <c r="G222" s="23"/>
      <c r="H222" s="23"/>
    </row>
    <row r="223" spans="3:8" s="22" customFormat="1" x14ac:dyDescent="0.2">
      <c r="C223" s="23"/>
      <c r="D223" s="23"/>
      <c r="E223" s="23"/>
      <c r="F223" s="23"/>
      <c r="G223" s="23"/>
      <c r="H223" s="23"/>
    </row>
    <row r="224" spans="3:8" s="22" customFormat="1" x14ac:dyDescent="0.2">
      <c r="C224" s="23"/>
      <c r="D224" s="23"/>
      <c r="E224" s="23"/>
      <c r="F224" s="23"/>
      <c r="G224" s="23"/>
      <c r="H224" s="23"/>
    </row>
    <row r="225" spans="3:19" s="22" customFormat="1" x14ac:dyDescent="0.2">
      <c r="C225" s="23"/>
      <c r="D225" s="23"/>
      <c r="E225" s="23"/>
      <c r="F225" s="23"/>
      <c r="G225" s="23"/>
      <c r="H225" s="23"/>
    </row>
    <row r="226" spans="3:19" s="22" customFormat="1" x14ac:dyDescent="0.2">
      <c r="C226" s="23"/>
      <c r="D226" s="23"/>
      <c r="E226" s="23"/>
      <c r="F226" s="23"/>
      <c r="G226" s="23"/>
      <c r="H226" s="23"/>
    </row>
    <row r="227" spans="3:19" s="22" customFormat="1" x14ac:dyDescent="0.2">
      <c r="C227" s="23"/>
      <c r="D227" s="23"/>
      <c r="E227" s="23"/>
      <c r="F227" s="23"/>
      <c r="G227" s="23"/>
      <c r="H227" s="23"/>
    </row>
    <row r="228" spans="3:19" s="22" customFormat="1" x14ac:dyDescent="0.2">
      <c r="C228" s="23"/>
      <c r="D228" s="23"/>
      <c r="E228" s="23"/>
      <c r="F228" s="23"/>
      <c r="G228" s="23"/>
      <c r="H228" s="23"/>
    </row>
    <row r="229" spans="3:19" s="22" customFormat="1" x14ac:dyDescent="0.2">
      <c r="C229" s="23"/>
      <c r="D229" s="23"/>
      <c r="E229" s="23"/>
      <c r="F229" s="23"/>
      <c r="G229" s="23"/>
      <c r="H229" s="23"/>
    </row>
    <row r="230" spans="3:19" s="22" customFormat="1" x14ac:dyDescent="0.2">
      <c r="C230" s="23"/>
      <c r="D230" s="23"/>
      <c r="E230" s="23"/>
      <c r="F230" s="23"/>
      <c r="G230" s="23"/>
      <c r="H230" s="23"/>
    </row>
    <row r="231" spans="3:19" s="22" customFormat="1" x14ac:dyDescent="0.2">
      <c r="C231" s="23"/>
      <c r="D231" s="23"/>
      <c r="E231" s="23"/>
      <c r="F231" s="23"/>
      <c r="G231" s="23"/>
      <c r="H231" s="23"/>
    </row>
    <row r="232" spans="3:19" s="22" customFormat="1" x14ac:dyDescent="0.2">
      <c r="C232" s="23"/>
      <c r="D232" s="23"/>
      <c r="E232" s="23"/>
      <c r="F232" s="23"/>
      <c r="G232" s="23"/>
      <c r="H232" s="23"/>
    </row>
    <row r="233" spans="3:19" s="22" customFormat="1" x14ac:dyDescent="0.2">
      <c r="C233" s="23"/>
      <c r="D233" s="23"/>
      <c r="E233" s="23"/>
      <c r="F233" s="23"/>
      <c r="G233" s="23"/>
      <c r="H233" s="23"/>
    </row>
    <row r="234" spans="3:19" s="22" customFormat="1" x14ac:dyDescent="0.2">
      <c r="C234" s="23"/>
      <c r="D234" s="23"/>
      <c r="E234" s="23"/>
      <c r="F234" s="23"/>
      <c r="G234" s="23"/>
      <c r="H234" s="23"/>
    </row>
    <row r="235" spans="3:19" s="22" customFormat="1" x14ac:dyDescent="0.2">
      <c r="C235" s="23"/>
      <c r="D235" s="23"/>
      <c r="E235" s="23"/>
      <c r="F235" s="23"/>
      <c r="G235" s="23"/>
      <c r="H235" s="23"/>
    </row>
    <row r="236" spans="3:19" s="22" customFormat="1" x14ac:dyDescent="0.2">
      <c r="C236" s="23"/>
      <c r="D236" s="23"/>
      <c r="E236" s="23"/>
      <c r="F236" s="23"/>
      <c r="G236" s="23"/>
      <c r="H236" s="23"/>
    </row>
    <row r="237" spans="3:19" s="22" customFormat="1" x14ac:dyDescent="0.2">
      <c r="C237" s="23"/>
      <c r="D237" s="23"/>
      <c r="E237" s="23"/>
      <c r="F237" s="23"/>
      <c r="G237" s="23"/>
      <c r="H237" s="23"/>
      <c r="S237" s="22" t="s">
        <v>15</v>
      </c>
    </row>
    <row r="238" spans="3:19" s="22" customFormat="1" x14ac:dyDescent="0.2">
      <c r="C238" s="23"/>
      <c r="D238" s="23"/>
      <c r="E238" s="23"/>
      <c r="F238" s="23"/>
      <c r="G238" s="23"/>
      <c r="H238" s="23"/>
    </row>
    <row r="239" spans="3:19" s="22" customFormat="1" x14ac:dyDescent="0.2">
      <c r="C239" s="23"/>
      <c r="D239" s="23"/>
      <c r="E239" s="23"/>
      <c r="F239" s="23"/>
      <c r="G239" s="23"/>
      <c r="H239" s="23"/>
    </row>
    <row r="240" spans="3:19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s="22" customFormat="1" x14ac:dyDescent="0.2">
      <c r="C249" s="23"/>
      <c r="D249" s="23"/>
      <c r="E249" s="23"/>
      <c r="F249" s="23"/>
      <c r="G249" s="23"/>
      <c r="H249" s="23"/>
    </row>
    <row r="250" spans="3:8" s="22" customFormat="1" x14ac:dyDescent="0.2">
      <c r="C250" s="23"/>
      <c r="D250" s="23"/>
      <c r="E250" s="23"/>
      <c r="F250" s="23"/>
      <c r="G250" s="23"/>
      <c r="H250" s="23"/>
    </row>
    <row r="251" spans="3:8" s="22" customFormat="1" x14ac:dyDescent="0.2">
      <c r="C251" s="23"/>
      <c r="D251" s="23"/>
      <c r="E251" s="23"/>
      <c r="F251" s="23"/>
      <c r="G251" s="23"/>
      <c r="H251" s="23"/>
    </row>
    <row r="252" spans="3:8" s="22" customFormat="1" x14ac:dyDescent="0.2">
      <c r="C252" s="23"/>
      <c r="D252" s="23"/>
      <c r="E252" s="23"/>
      <c r="F252" s="23"/>
      <c r="G252" s="23"/>
      <c r="H252" s="23"/>
    </row>
    <row r="253" spans="3:8" s="22" customFormat="1" x14ac:dyDescent="0.2">
      <c r="C253" s="23"/>
      <c r="D253" s="23"/>
      <c r="E253" s="23"/>
      <c r="F253" s="23"/>
      <c r="G253" s="23"/>
      <c r="H253" s="23"/>
    </row>
    <row r="254" spans="3:8" s="22" customFormat="1" x14ac:dyDescent="0.2">
      <c r="C254" s="23"/>
      <c r="D254" s="23"/>
      <c r="E254" s="23"/>
      <c r="F254" s="23"/>
      <c r="G254" s="23"/>
      <c r="H254" s="23"/>
    </row>
    <row r="255" spans="3:8" s="22" customFormat="1" x14ac:dyDescent="0.2">
      <c r="C255" s="23"/>
      <c r="D255" s="23"/>
      <c r="E255" s="23"/>
      <c r="F255" s="23"/>
      <c r="G255" s="23"/>
      <c r="H255" s="23"/>
    </row>
    <row r="256" spans="3:8" s="22" customFormat="1" x14ac:dyDescent="0.2">
      <c r="C256" s="23"/>
      <c r="D256" s="23"/>
      <c r="E256" s="23"/>
      <c r="F256" s="23"/>
      <c r="G256" s="23"/>
      <c r="H256" s="23"/>
    </row>
    <row r="257" spans="3:8" s="22" customFormat="1" x14ac:dyDescent="0.2">
      <c r="C257" s="23"/>
      <c r="D257" s="23"/>
      <c r="E257" s="23"/>
      <c r="F257" s="23"/>
      <c r="G257" s="23"/>
      <c r="H257" s="23"/>
    </row>
    <row r="258" spans="3:8" s="22" customFormat="1" x14ac:dyDescent="0.2">
      <c r="C258" s="23"/>
      <c r="D258" s="23"/>
      <c r="E258" s="23"/>
      <c r="F258" s="23"/>
      <c r="G258" s="23"/>
      <c r="H258" s="23"/>
    </row>
    <row r="259" spans="3:8" s="22" customFormat="1" x14ac:dyDescent="0.2">
      <c r="C259" s="23"/>
      <c r="D259" s="23"/>
      <c r="E259" s="23"/>
      <c r="F259" s="23"/>
      <c r="G259" s="23"/>
      <c r="H259" s="23"/>
    </row>
    <row r="260" spans="3:8" s="22" customFormat="1" x14ac:dyDescent="0.2">
      <c r="C260" s="23"/>
      <c r="D260" s="23"/>
      <c r="E260" s="23"/>
      <c r="F260" s="23"/>
      <c r="G260" s="23"/>
      <c r="H260" s="23"/>
    </row>
    <row r="261" spans="3:8" s="22" customFormat="1" x14ac:dyDescent="0.2">
      <c r="C261" s="23"/>
      <c r="D261" s="23"/>
      <c r="E261" s="23"/>
      <c r="F261" s="23"/>
      <c r="G261" s="23"/>
      <c r="H261" s="23"/>
    </row>
    <row r="262" spans="3:8" s="22" customFormat="1" x14ac:dyDescent="0.2">
      <c r="C262" s="23"/>
      <c r="D262" s="23"/>
      <c r="E262" s="23"/>
      <c r="F262" s="23"/>
      <c r="G262" s="23"/>
      <c r="H262" s="23"/>
    </row>
    <row r="263" spans="3:8" s="22" customFormat="1" x14ac:dyDescent="0.2">
      <c r="C263" s="23"/>
      <c r="D263" s="23"/>
      <c r="E263" s="23"/>
      <c r="F263" s="23"/>
      <c r="G263" s="23"/>
      <c r="H263" s="23"/>
    </row>
    <row r="264" spans="3:8" s="22" customFormat="1" x14ac:dyDescent="0.2">
      <c r="C264" s="23"/>
      <c r="D264" s="23"/>
      <c r="E264" s="23"/>
      <c r="F264" s="23"/>
      <c r="G264" s="23"/>
      <c r="H264" s="23"/>
    </row>
    <row r="265" spans="3:8" s="22" customFormat="1" x14ac:dyDescent="0.2">
      <c r="C265" s="23"/>
      <c r="D265" s="23"/>
      <c r="E265" s="23"/>
      <c r="F265" s="23"/>
      <c r="G265" s="23"/>
      <c r="H265" s="23"/>
    </row>
    <row r="266" spans="3:8" s="22" customFormat="1" x14ac:dyDescent="0.2">
      <c r="C266" s="23"/>
      <c r="D266" s="23"/>
      <c r="E266" s="23"/>
      <c r="F266" s="23"/>
      <c r="G266" s="23"/>
      <c r="H266" s="23"/>
    </row>
    <row r="267" spans="3:8" s="22" customFormat="1" x14ac:dyDescent="0.2">
      <c r="C267" s="23"/>
      <c r="D267" s="23"/>
      <c r="E267" s="23"/>
      <c r="F267" s="23"/>
      <c r="G267" s="23"/>
      <c r="H267" s="23"/>
    </row>
    <row r="268" spans="3:8" s="22" customFormat="1" x14ac:dyDescent="0.2">
      <c r="C268" s="23"/>
      <c r="D268" s="23"/>
      <c r="E268" s="23"/>
      <c r="F268" s="23"/>
      <c r="G268" s="23"/>
      <c r="H268" s="23"/>
    </row>
    <row r="269" spans="3:8" s="22" customFormat="1" x14ac:dyDescent="0.2">
      <c r="C269" s="23"/>
      <c r="D269" s="23"/>
      <c r="E269" s="23"/>
      <c r="F269" s="23"/>
      <c r="G269" s="23"/>
      <c r="H269" s="23"/>
    </row>
    <row r="270" spans="3:8" s="22" customFormat="1" x14ac:dyDescent="0.2">
      <c r="C270" s="23"/>
      <c r="D270" s="23"/>
      <c r="E270" s="23"/>
      <c r="F270" s="23"/>
      <c r="G270" s="23"/>
      <c r="H270" s="23"/>
    </row>
    <row r="271" spans="3:8" s="22" customFormat="1" x14ac:dyDescent="0.2">
      <c r="C271" s="23"/>
      <c r="D271" s="23"/>
      <c r="E271" s="23"/>
      <c r="F271" s="23"/>
      <c r="G271" s="23"/>
      <c r="H271" s="23"/>
    </row>
    <row r="272" spans="3:8" s="22" customFormat="1" x14ac:dyDescent="0.2">
      <c r="C272" s="23"/>
      <c r="D272" s="23"/>
      <c r="E272" s="23"/>
      <c r="F272" s="23"/>
      <c r="G272" s="23"/>
      <c r="H272" s="23"/>
    </row>
    <row r="273" spans="3:8" s="22" customFormat="1" x14ac:dyDescent="0.2">
      <c r="C273" s="23"/>
      <c r="D273" s="23"/>
      <c r="E273" s="23"/>
      <c r="F273" s="23"/>
      <c r="G273" s="23"/>
      <c r="H273" s="23"/>
    </row>
    <row r="274" spans="3:8" s="22" customFormat="1" x14ac:dyDescent="0.2">
      <c r="C274" s="23"/>
      <c r="D274" s="23"/>
      <c r="E274" s="23"/>
      <c r="F274" s="23"/>
      <c r="G274" s="23"/>
      <c r="H274" s="23"/>
    </row>
    <row r="275" spans="3:8" s="22" customFormat="1" x14ac:dyDescent="0.2">
      <c r="C275" s="23"/>
      <c r="D275" s="23"/>
      <c r="E275" s="23"/>
      <c r="F275" s="23"/>
      <c r="G275" s="23"/>
      <c r="H275" s="23"/>
    </row>
    <row r="276" spans="3:8" s="22" customFormat="1" x14ac:dyDescent="0.2">
      <c r="C276" s="23"/>
      <c r="D276" s="23"/>
      <c r="E276" s="23"/>
      <c r="F276" s="23"/>
      <c r="G276" s="23"/>
      <c r="H276" s="23"/>
    </row>
    <row r="277" spans="3:8" s="22" customFormat="1" x14ac:dyDescent="0.2">
      <c r="C277" s="23"/>
      <c r="D277" s="23"/>
      <c r="E277" s="23"/>
      <c r="F277" s="23"/>
      <c r="G277" s="23"/>
      <c r="H277" s="23"/>
    </row>
    <row r="278" spans="3:8" s="22" customFormat="1" x14ac:dyDescent="0.2">
      <c r="C278" s="23"/>
      <c r="D278" s="23"/>
      <c r="E278" s="23"/>
      <c r="F278" s="23"/>
      <c r="G278" s="23"/>
      <c r="H278" s="23"/>
    </row>
    <row r="279" spans="3:8" s="22" customFormat="1" x14ac:dyDescent="0.2">
      <c r="C279" s="23"/>
      <c r="D279" s="23"/>
      <c r="E279" s="23"/>
      <c r="F279" s="23"/>
      <c r="G279" s="23"/>
      <c r="H279" s="23"/>
    </row>
    <row r="280" spans="3:8" s="22" customFormat="1" x14ac:dyDescent="0.2">
      <c r="C280" s="23"/>
      <c r="D280" s="23"/>
      <c r="E280" s="23"/>
      <c r="F280" s="23"/>
      <c r="G280" s="23"/>
      <c r="H280" s="23"/>
    </row>
    <row r="281" spans="3:8" s="22" customFormat="1" x14ac:dyDescent="0.2">
      <c r="C281" s="23"/>
      <c r="D281" s="23"/>
      <c r="E281" s="23"/>
      <c r="F281" s="23"/>
      <c r="G281" s="23"/>
      <c r="H281" s="23"/>
    </row>
    <row r="282" spans="3:8" s="22" customFormat="1" x14ac:dyDescent="0.2">
      <c r="C282" s="23"/>
      <c r="D282" s="23"/>
      <c r="E282" s="23"/>
      <c r="F282" s="23"/>
      <c r="G282" s="23"/>
      <c r="H282" s="23"/>
    </row>
    <row r="283" spans="3:8" s="22" customFormat="1" x14ac:dyDescent="0.2">
      <c r="C283" s="23"/>
      <c r="D283" s="23"/>
      <c r="E283" s="23"/>
      <c r="F283" s="23"/>
      <c r="G283" s="23"/>
      <c r="H283" s="23"/>
    </row>
    <row r="284" spans="3:8" s="22" customFormat="1" x14ac:dyDescent="0.2">
      <c r="C284" s="23"/>
      <c r="D284" s="23"/>
      <c r="E284" s="23"/>
      <c r="F284" s="23"/>
      <c r="G284" s="23"/>
      <c r="H284" s="23"/>
    </row>
    <row r="285" spans="3:8" x14ac:dyDescent="0.2">
      <c r="C285" s="17"/>
      <c r="D285" s="17"/>
      <c r="E285" s="17"/>
      <c r="F285" s="17"/>
      <c r="G285" s="17"/>
      <c r="H285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2022-01-26T22:41:19Z</cp:lastPrinted>
  <dcterms:created xsi:type="dcterms:W3CDTF">2020-01-08T21:44:09Z</dcterms:created>
  <dcterms:modified xsi:type="dcterms:W3CDTF">2022-01-26T22:44:22Z</dcterms:modified>
</cp:coreProperties>
</file>